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J:\EUR\JHA\J9312 - Children in Justice Proceedings\Civil justice\National datasets\Final versions\"/>
    </mc:Choice>
  </mc:AlternateContent>
  <bookViews>
    <workbookView xWindow="0" yWindow="0" windowWidth="25200" windowHeight="11385" tabRatio="870"/>
  </bookViews>
  <sheets>
    <sheet name="ITDS1TC7,18data" sheetId="59" r:id="rId1"/>
    <sheet name="ITDS1TC7,18metadata" sheetId="60" r:id="rId2"/>
    <sheet name="ITDS2TC4,7,18data" sheetId="94" r:id="rId3"/>
    <sheet name="ITDS2TC4,7,18metadata" sheetId="93" r:id="rId4"/>
    <sheet name="ITDS3TC4,7,18data" sheetId="61" r:id="rId5"/>
    <sheet name="ITDS3TC4,7,18metadata" sheetId="62" r:id="rId6"/>
    <sheet name="ITDS4TC4,7,18data" sheetId="63" r:id="rId7"/>
    <sheet name="ITDS4TC4,7,18metadata" sheetId="64" r:id="rId8"/>
    <sheet name="ITDS5TC4data" sheetId="83" r:id="rId9"/>
    <sheet name="ITDS5TC4metadata" sheetId="84" r:id="rId10"/>
    <sheet name="ITDS6TC4data" sheetId="96" r:id="rId11"/>
    <sheet name="ITDS6TC4metadata" sheetId="95" r:id="rId12"/>
    <sheet name="ITDS7TC4data" sheetId="97" r:id="rId13"/>
    <sheet name="ITDS7TC4metadata" sheetId="105" r:id="rId14"/>
    <sheet name="ITDS8TC4data" sheetId="104" r:id="rId15"/>
    <sheet name="ITDS8TC4metadata" sheetId="103" r:id="rId16"/>
    <sheet name="ITDS9TC4data" sheetId="102" r:id="rId17"/>
    <sheet name="ITDS9TC4metadata" sheetId="101" r:id="rId18"/>
    <sheet name="ITDS10TC4data" sheetId="100" r:id="rId19"/>
    <sheet name="ITDS10TC4metadata" sheetId="99" r:id="rId20"/>
    <sheet name="ITDS11TC2,3data" sheetId="69" r:id="rId21"/>
    <sheet name="ITDS11TC2,3metadata" sheetId="70" r:id="rId22"/>
    <sheet name="ITDS12TC2,3data" sheetId="110" r:id="rId23"/>
    <sheet name="ITDS12TC2,3metadata" sheetId="109" r:id="rId24"/>
    <sheet name="ITDS13TC2data" sheetId="108" r:id="rId25"/>
    <sheet name="ITDS13TC2metadata" sheetId="107" r:id="rId26"/>
    <sheet name="ITDS14TC3data" sheetId="71" r:id="rId27"/>
    <sheet name="ITDS14TC3metadata" sheetId="72" r:id="rId28"/>
    <sheet name="ITDS15TC3data" sheetId="123" r:id="rId29"/>
    <sheet name="ITDS15TC3metadata" sheetId="122" r:id="rId30"/>
    <sheet name="ITDS16TC3data" sheetId="119" r:id="rId31"/>
    <sheet name="ITDS16TC3metadata" sheetId="116" r:id="rId32"/>
    <sheet name="ITDS17TC17data" sheetId="77" r:id="rId33"/>
    <sheet name="ITDS17TC17metadata" sheetId="79" r:id="rId34"/>
    <sheet name="ITDS18TC17data" sheetId="124" r:id="rId35"/>
    <sheet name="ITDS18TC17metadata" sheetId="125" r:id="rId36"/>
    <sheet name="ITDS19TC17data" sheetId="78" r:id="rId37"/>
    <sheet name="ITDS19TC17metadata" sheetId="80" r:id="rId38"/>
    <sheet name="ITDS20TC17data" sheetId="126" r:id="rId39"/>
    <sheet name="ITDS20TC17metadata" sheetId="127" r:id="rId40"/>
    <sheet name="ITDS21TC7data" sheetId="87" r:id="rId41"/>
    <sheet name="ITDS21TC7metadata" sheetId="88" r:id="rId42"/>
    <sheet name="ITDS22TC7data" sheetId="130" r:id="rId43"/>
    <sheet name="ITDS22TC7metadata" sheetId="131" r:id="rId44"/>
    <sheet name="ITDS23TC2,3,4data" sheetId="89" r:id="rId45"/>
    <sheet name="ITDS23TC2,3,4metadata" sheetId="90" r:id="rId46"/>
    <sheet name="ITDS24TC9data" sheetId="91" r:id="rId47"/>
    <sheet name="ITDS24TC9metadata" sheetId="92" r:id="rId48"/>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L80" i="97" l="1"/>
  <c r="K80" i="97"/>
  <c r="J80" i="97"/>
  <c r="I80" i="97"/>
  <c r="H80" i="97"/>
  <c r="M79" i="97"/>
  <c r="M78" i="97"/>
  <c r="M77" i="97"/>
  <c r="M76" i="97"/>
  <c r="M75" i="97"/>
  <c r="M74" i="97"/>
  <c r="M73" i="97"/>
  <c r="M72" i="97"/>
  <c r="M71" i="97"/>
  <c r="M70" i="97"/>
  <c r="M69" i="97"/>
  <c r="M68" i="97"/>
  <c r="M67" i="97"/>
  <c r="M66" i="97"/>
  <c r="M65" i="97"/>
  <c r="M64" i="97"/>
  <c r="M63" i="97"/>
  <c r="M62" i="97"/>
  <c r="M61" i="97"/>
  <c r="M60" i="97"/>
  <c r="M59" i="97"/>
  <c r="M58" i="97"/>
  <c r="M57" i="97"/>
  <c r="M56" i="97"/>
  <c r="M54" i="97"/>
  <c r="M53" i="97"/>
  <c r="M52" i="97"/>
  <c r="M51" i="97"/>
  <c r="M50" i="97"/>
  <c r="M49" i="97"/>
  <c r="M48" i="97"/>
  <c r="M47" i="97"/>
  <c r="M46" i="97"/>
  <c r="M45" i="97"/>
  <c r="M44" i="97"/>
  <c r="M43" i="97"/>
  <c r="M42" i="97"/>
  <c r="M41" i="97"/>
  <c r="M40" i="97"/>
  <c r="M39" i="97"/>
  <c r="M38" i="97"/>
  <c r="M37" i="97"/>
  <c r="M36" i="97"/>
  <c r="M35" i="97"/>
  <c r="M34" i="97"/>
  <c r="M33" i="97"/>
  <c r="M32" i="97"/>
  <c r="M31" i="97"/>
  <c r="M30" i="97"/>
  <c r="M29" i="97"/>
  <c r="M28" i="97"/>
  <c r="M27" i="97"/>
  <c r="M26" i="97"/>
  <c r="M25" i="97"/>
  <c r="M24" i="97"/>
  <c r="M23" i="97"/>
  <c r="M22" i="97"/>
  <c r="M21" i="97"/>
  <c r="M20" i="97"/>
  <c r="M19" i="97"/>
  <c r="M18" i="97"/>
  <c r="M17" i="97"/>
  <c r="M16" i="97"/>
  <c r="M15" i="97"/>
  <c r="M14" i="97"/>
  <c r="M13" i="97"/>
  <c r="M80" i="97" s="1"/>
  <c r="I30" i="100" l="1"/>
  <c r="I20" i="100"/>
  <c r="P16" i="102"/>
  <c r="O16" i="102"/>
  <c r="Q16" i="102" s="1"/>
  <c r="N16" i="102"/>
  <c r="Q15" i="102"/>
  <c r="Q14" i="102"/>
  <c r="Q13" i="102"/>
  <c r="L16" i="104"/>
  <c r="K16" i="104"/>
  <c r="M15" i="104"/>
  <c r="M14" i="104"/>
  <c r="M13" i="104"/>
  <c r="M12" i="104"/>
  <c r="M16" i="104"/>
  <c r="L302" i="97"/>
  <c r="K302" i="97"/>
  <c r="M301" i="97"/>
  <c r="M300" i="97"/>
  <c r="M299" i="97"/>
  <c r="M298" i="97"/>
  <c r="M297" i="97"/>
  <c r="M296" i="97"/>
  <c r="M295" i="97"/>
  <c r="M294" i="97"/>
  <c r="M293" i="97"/>
  <c r="M292" i="97"/>
  <c r="M291" i="97"/>
  <c r="M288" i="97"/>
  <c r="M287" i="97"/>
  <c r="M284" i="97"/>
  <c r="M282" i="97"/>
  <c r="M281" i="97"/>
  <c r="M280" i="97"/>
  <c r="M279" i="97"/>
  <c r="M278" i="97"/>
  <c r="M277" i="97"/>
  <c r="M276" i="97"/>
  <c r="M275" i="97"/>
  <c r="M274" i="97"/>
  <c r="M273" i="97"/>
  <c r="M272" i="97"/>
  <c r="M271" i="97"/>
  <c r="M268" i="97"/>
  <c r="M267" i="97"/>
  <c r="M266" i="97"/>
  <c r="M302" i="97" s="1"/>
  <c r="M265" i="97"/>
  <c r="L256" i="97"/>
  <c r="K256" i="97"/>
  <c r="M255" i="97"/>
  <c r="M254" i="97"/>
  <c r="M253" i="97"/>
  <c r="M252" i="97"/>
  <c r="M251" i="97"/>
  <c r="M250" i="97"/>
  <c r="M249" i="97"/>
  <c r="M248" i="97"/>
  <c r="M247" i="97"/>
  <c r="M246" i="97"/>
  <c r="M245" i="97"/>
  <c r="M244" i="97"/>
  <c r="M243" i="97"/>
  <c r="M242" i="97"/>
  <c r="M241" i="97"/>
  <c r="M240" i="97"/>
  <c r="M239" i="97"/>
  <c r="M238" i="97"/>
  <c r="L229" i="97"/>
  <c r="K229" i="97"/>
  <c r="M228" i="97"/>
  <c r="M227" i="97"/>
  <c r="M225" i="97"/>
  <c r="M224" i="97"/>
  <c r="M222" i="97"/>
  <c r="M221" i="97"/>
  <c r="M220" i="97"/>
  <c r="M219" i="97"/>
  <c r="M218" i="97"/>
  <c r="M217" i="97"/>
  <c r="M216" i="97"/>
  <c r="M215" i="97"/>
  <c r="M214" i="97"/>
  <c r="M213" i="97"/>
  <c r="M212" i="97"/>
  <c r="M211" i="97"/>
  <c r="M210" i="97"/>
  <c r="M209" i="97"/>
  <c r="M207" i="97"/>
  <c r="M206" i="97"/>
  <c r="M205" i="97"/>
  <c r="M204" i="97"/>
  <c r="M203" i="97"/>
  <c r="M202" i="97"/>
  <c r="M201" i="97"/>
  <c r="M200" i="97"/>
  <c r="M199" i="97"/>
  <c r="M198" i="97"/>
  <c r="M197" i="97"/>
  <c r="M195" i="97"/>
  <c r="M194" i="97"/>
  <c r="M192" i="97"/>
  <c r="M191" i="97"/>
  <c r="M190" i="97"/>
  <c r="M188" i="97"/>
  <c r="M187" i="97"/>
  <c r="M186" i="97"/>
  <c r="M185" i="97"/>
  <c r="M184" i="97"/>
  <c r="M183" i="97"/>
  <c r="M182" i="97"/>
  <c r="M180" i="97"/>
  <c r="M179" i="97"/>
  <c r="M178" i="97"/>
  <c r="M177" i="97"/>
  <c r="M174" i="97"/>
  <c r="M173" i="97"/>
  <c r="M172" i="97"/>
  <c r="M171" i="97"/>
  <c r="M170" i="97"/>
  <c r="M169" i="97"/>
  <c r="M168" i="97"/>
  <c r="M167" i="97"/>
  <c r="M165" i="97"/>
  <c r="L156" i="97"/>
  <c r="K156" i="97"/>
  <c r="M155" i="97"/>
  <c r="M154" i="97"/>
  <c r="M153" i="97"/>
  <c r="M152" i="97"/>
  <c r="M151" i="97"/>
  <c r="M150" i="97"/>
  <c r="M149" i="97"/>
  <c r="M148" i="97"/>
  <c r="M147" i="97"/>
  <c r="M146" i="97"/>
  <c r="M145" i="97"/>
  <c r="M144" i="97"/>
  <c r="M143" i="97"/>
  <c r="M142" i="97"/>
  <c r="M141" i="97"/>
  <c r="M140" i="97"/>
  <c r="M139" i="97"/>
  <c r="M138" i="97"/>
  <c r="M137" i="97"/>
  <c r="M156" i="97" s="1"/>
  <c r="F18" i="96"/>
  <c r="F17" i="96"/>
  <c r="F19" i="96"/>
  <c r="F16" i="96"/>
  <c r="F13" i="96"/>
  <c r="M256" i="97"/>
  <c r="M229" i="97"/>
  <c r="Y70" i="110"/>
  <c r="X70" i="110"/>
  <c r="W70" i="110"/>
  <c r="V70" i="110"/>
  <c r="Y69" i="110"/>
  <c r="X69" i="110"/>
  <c r="W69" i="110"/>
  <c r="V69" i="110"/>
  <c r="Y68" i="110"/>
  <c r="X68" i="110"/>
  <c r="W68" i="110"/>
  <c r="V68" i="110"/>
  <c r="Y67" i="110"/>
  <c r="X67" i="110"/>
  <c r="W67" i="110"/>
  <c r="V67" i="110"/>
  <c r="Y66" i="110"/>
  <c r="X66" i="110"/>
  <c r="W66" i="110"/>
  <c r="V66" i="110"/>
  <c r="X65" i="110"/>
  <c r="W65" i="110"/>
  <c r="V65" i="110"/>
  <c r="Y64" i="110"/>
  <c r="X64" i="110"/>
  <c r="W64" i="110"/>
  <c r="V64" i="110"/>
  <c r="Y63" i="110"/>
  <c r="X63" i="110"/>
  <c r="W63" i="110"/>
  <c r="V63" i="110"/>
  <c r="Y62" i="110"/>
  <c r="X62" i="110"/>
  <c r="W62" i="110"/>
  <c r="V62" i="110"/>
  <c r="Y61" i="110"/>
  <c r="X61" i="110"/>
  <c r="W61" i="110"/>
  <c r="V61" i="110"/>
  <c r="Y60" i="110"/>
  <c r="X60" i="110"/>
  <c r="W60" i="110"/>
  <c r="V60" i="110"/>
  <c r="Y59" i="110"/>
  <c r="X59" i="110"/>
  <c r="W59" i="110"/>
  <c r="V59" i="110"/>
  <c r="Y58" i="110"/>
  <c r="X58" i="110"/>
  <c r="W58" i="110"/>
  <c r="V58" i="110"/>
  <c r="Y57" i="110"/>
  <c r="X57" i="110"/>
  <c r="W57" i="110"/>
  <c r="V57" i="110"/>
  <c r="Y56" i="110"/>
  <c r="X56" i="110"/>
  <c r="W56" i="110"/>
  <c r="V56" i="110"/>
  <c r="Y55" i="110"/>
  <c r="X55" i="110"/>
  <c r="W55" i="110"/>
  <c r="V55" i="110"/>
  <c r="X54" i="110"/>
  <c r="W54" i="110"/>
  <c r="V54" i="110"/>
  <c r="Y53" i="110"/>
  <c r="X53" i="110"/>
  <c r="W53" i="110"/>
  <c r="V53" i="110"/>
  <c r="Y52" i="110"/>
  <c r="X52" i="110"/>
  <c r="W52" i="110"/>
  <c r="V52" i="110"/>
  <c r="Y51" i="110"/>
  <c r="X51" i="110"/>
  <c r="W51" i="110"/>
  <c r="V51" i="110"/>
  <c r="Y50" i="110"/>
  <c r="X50" i="110"/>
  <c r="W50" i="110"/>
  <c r="V50" i="110"/>
  <c r="X49" i="110"/>
  <c r="W49" i="110"/>
  <c r="V49" i="110"/>
  <c r="Y48" i="110"/>
  <c r="X48" i="110"/>
  <c r="W48" i="110"/>
  <c r="V48" i="110"/>
  <c r="T70" i="110"/>
  <c r="S70" i="110"/>
  <c r="R70" i="110"/>
  <c r="Q70" i="110"/>
  <c r="T69" i="110"/>
  <c r="S69" i="110"/>
  <c r="R69" i="110"/>
  <c r="Q69" i="110"/>
  <c r="T68" i="110"/>
  <c r="S68" i="110"/>
  <c r="R68" i="110"/>
  <c r="Q68" i="110"/>
  <c r="T67" i="110"/>
  <c r="S67" i="110"/>
  <c r="R67" i="110"/>
  <c r="Q67" i="110"/>
  <c r="S66" i="110"/>
  <c r="R66" i="110"/>
  <c r="Q66" i="110"/>
  <c r="T65" i="110"/>
  <c r="S65" i="110"/>
  <c r="R65" i="110"/>
  <c r="Q65" i="110"/>
  <c r="S64" i="110"/>
  <c r="R64" i="110"/>
  <c r="Q64" i="110"/>
  <c r="T63" i="110"/>
  <c r="S63" i="110"/>
  <c r="R63" i="110"/>
  <c r="Q63" i="110"/>
  <c r="T62" i="110"/>
  <c r="S62" i="110"/>
  <c r="R62" i="110"/>
  <c r="Q62" i="110"/>
  <c r="T61" i="110"/>
  <c r="S61" i="110"/>
  <c r="R61" i="110"/>
  <c r="Q61" i="110"/>
  <c r="T60" i="110"/>
  <c r="S60" i="110"/>
  <c r="R60" i="110"/>
  <c r="Q60" i="110"/>
  <c r="S59" i="110"/>
  <c r="R59" i="110"/>
  <c r="Q59" i="110"/>
  <c r="T58" i="110"/>
  <c r="S58" i="110"/>
  <c r="R58" i="110"/>
  <c r="Q58" i="110"/>
  <c r="T57" i="110"/>
  <c r="S57" i="110"/>
  <c r="R57" i="110"/>
  <c r="Q57" i="110"/>
  <c r="T56" i="110"/>
  <c r="S56" i="110"/>
  <c r="R56" i="110"/>
  <c r="Q56" i="110"/>
  <c r="T55" i="110"/>
  <c r="S55" i="110"/>
  <c r="R55" i="110"/>
  <c r="Q55" i="110"/>
  <c r="T54" i="110"/>
  <c r="S54" i="110"/>
  <c r="R54" i="110"/>
  <c r="Q54" i="110"/>
  <c r="T53" i="110"/>
  <c r="S53" i="110"/>
  <c r="R53" i="110"/>
  <c r="Q53" i="110"/>
  <c r="T52" i="110"/>
  <c r="S52" i="110"/>
  <c r="R52" i="110"/>
  <c r="Q52" i="110"/>
  <c r="T51" i="110"/>
  <c r="S51" i="110"/>
  <c r="R51" i="110"/>
  <c r="Q51" i="110"/>
  <c r="T50" i="110"/>
  <c r="S50" i="110"/>
  <c r="R50" i="110"/>
  <c r="Q50" i="110"/>
  <c r="S49" i="110"/>
  <c r="R49" i="110"/>
  <c r="Q49" i="110"/>
  <c r="T48" i="110"/>
  <c r="S48" i="110"/>
  <c r="R48" i="110"/>
  <c r="Q48" i="110"/>
  <c r="U60" i="110"/>
  <c r="U62" i="110"/>
  <c r="Z56" i="110"/>
  <c r="Z57" i="110"/>
  <c r="Z58" i="110"/>
  <c r="U61" i="110"/>
  <c r="Z55" i="110"/>
  <c r="U59" i="110"/>
  <c r="U48" i="110"/>
  <c r="U49" i="110"/>
  <c r="U67" i="110"/>
  <c r="U68" i="110"/>
  <c r="U69" i="110"/>
  <c r="U70" i="110"/>
  <c r="Z48" i="110"/>
  <c r="Z49" i="110"/>
  <c r="U63" i="110"/>
  <c r="Z66" i="110"/>
  <c r="Z67" i="110"/>
  <c r="Z68" i="110"/>
  <c r="Z69" i="110"/>
  <c r="Z70" i="110"/>
  <c r="Z50" i="110"/>
  <c r="Z59" i="110"/>
  <c r="Z60" i="110"/>
  <c r="Z51" i="110"/>
  <c r="Z52" i="110"/>
  <c r="Z53" i="110"/>
  <c r="Z54" i="110"/>
  <c r="Z61" i="110"/>
  <c r="Z62" i="110"/>
  <c r="Z63" i="110"/>
  <c r="Z64" i="110"/>
  <c r="Z65" i="110"/>
  <c r="U50" i="110"/>
  <c r="U51" i="110"/>
  <c r="U52" i="110"/>
  <c r="U53" i="110"/>
  <c r="U54" i="110"/>
  <c r="U55" i="110"/>
  <c r="U56" i="110"/>
  <c r="U57" i="110"/>
  <c r="U58" i="110"/>
  <c r="U64" i="110"/>
  <c r="U65" i="110"/>
  <c r="U66" i="110"/>
  <c r="M24" i="87"/>
  <c r="J24" i="87"/>
  <c r="G24" i="87"/>
  <c r="D24" i="87"/>
  <c r="C33" i="130"/>
  <c r="B33" i="130"/>
  <c r="E31" i="100"/>
  <c r="C31" i="100"/>
  <c r="G30" i="100"/>
  <c r="E21" i="100"/>
  <c r="C21" i="100"/>
  <c r="G20" i="100"/>
  <c r="K32" i="94"/>
  <c r="J32" i="94"/>
  <c r="I32" i="94"/>
  <c r="H32" i="94"/>
  <c r="G32" i="94"/>
  <c r="F32" i="94"/>
  <c r="E32" i="94"/>
  <c r="D32" i="94"/>
  <c r="C32" i="94"/>
  <c r="K19" i="94"/>
  <c r="J19" i="94"/>
  <c r="I19" i="94"/>
  <c r="H19" i="94"/>
  <c r="G19" i="94"/>
  <c r="F19" i="94"/>
  <c r="E19" i="94"/>
  <c r="D19" i="94"/>
  <c r="C19" i="94"/>
  <c r="E33" i="94"/>
  <c r="F33" i="94"/>
  <c r="J33" i="94"/>
  <c r="G33" i="94"/>
  <c r="C33" i="94"/>
  <c r="K33" i="94"/>
  <c r="I33" i="94"/>
  <c r="D33" i="94"/>
  <c r="H33" i="94"/>
  <c r="M17" i="87"/>
  <c r="M16" i="87"/>
  <c r="M15" i="87"/>
  <c r="M14" i="87"/>
  <c r="L18" i="87"/>
  <c r="K18" i="87"/>
  <c r="J17" i="87"/>
  <c r="J16" i="87"/>
  <c r="J15" i="87"/>
  <c r="J14" i="87"/>
  <c r="I18" i="87"/>
  <c r="H18" i="87"/>
  <c r="G17" i="87"/>
  <c r="G16" i="87"/>
  <c r="G15" i="87"/>
  <c r="G14" i="87"/>
  <c r="F18" i="87"/>
  <c r="E18" i="87"/>
  <c r="D17" i="87"/>
  <c r="D16" i="87"/>
  <c r="D15" i="87"/>
  <c r="D14" i="87"/>
  <c r="C18" i="87"/>
  <c r="B18" i="87"/>
  <c r="M18" i="87"/>
</calcChain>
</file>

<file path=xl/sharedStrings.xml><?xml version="1.0" encoding="utf-8"?>
<sst xmlns="http://schemas.openxmlformats.org/spreadsheetml/2006/main" count="4037" uniqueCount="541">
  <si>
    <t>Adoption</t>
  </si>
  <si>
    <t>Child maintenance</t>
  </si>
  <si>
    <t>Divorce</t>
  </si>
  <si>
    <t>Custody</t>
  </si>
  <si>
    <t>Outcome</t>
  </si>
  <si>
    <t>Total</t>
  </si>
  <si>
    <t xml:space="preserve">Indicator definition: </t>
  </si>
  <si>
    <t>Explanation of indicator definition:</t>
  </si>
  <si>
    <t>Information source:</t>
  </si>
  <si>
    <t>Final source publishing the information including link:</t>
  </si>
  <si>
    <t>No</t>
  </si>
  <si>
    <t>Yes</t>
  </si>
  <si>
    <t>Method of data collection:</t>
  </si>
  <si>
    <t>Date that information was last accessed:</t>
  </si>
  <si>
    <t>Data scope:</t>
  </si>
  <si>
    <t>National</t>
  </si>
  <si>
    <t>Supporting Comments:</t>
  </si>
  <si>
    <t>Administrative data</t>
  </si>
  <si>
    <t>Legal research</t>
  </si>
  <si>
    <t>Survey</t>
  </si>
  <si>
    <t>Budgetary information</t>
  </si>
  <si>
    <t>Other</t>
  </si>
  <si>
    <t>International</t>
  </si>
  <si>
    <t>Regional</t>
  </si>
  <si>
    <t>Year</t>
  </si>
  <si>
    <t>Male</t>
  </si>
  <si>
    <t>Female</t>
  </si>
  <si>
    <t>Disaggregation  by role of child:</t>
  </si>
  <si>
    <t>Plaintiff</t>
  </si>
  <si>
    <t>Subject</t>
  </si>
  <si>
    <t>Witness</t>
  </si>
  <si>
    <t>ISTAT</t>
  </si>
  <si>
    <t>Ministry of Justice</t>
  </si>
  <si>
    <t>Ministry of Justice - Department of Juvenile Justice</t>
  </si>
  <si>
    <t>Ministry of Interior</t>
  </si>
  <si>
    <t>Italy</t>
  </si>
  <si>
    <t xml:space="preserve"> </t>
  </si>
  <si>
    <t>http://webstat.giustizia.it/AreaPubblica/default.aspx</t>
  </si>
  <si>
    <t>Average length in years</t>
  </si>
  <si>
    <t>Average length in days</t>
  </si>
  <si>
    <t>Average length in months</t>
  </si>
  <si>
    <t>International adoption</t>
  </si>
  <si>
    <t>National adoption</t>
  </si>
  <si>
    <t>http://webstat.giustizia.it/AreaPubblica/numerigiustizia.aspx#</t>
  </si>
  <si>
    <t>-</t>
  </si>
  <si>
    <t>Totale</t>
  </si>
  <si>
    <t>Less than 1 year</t>
  </si>
  <si>
    <t>1 year</t>
  </si>
  <si>
    <t>2 years</t>
  </si>
  <si>
    <t>3 years</t>
  </si>
  <si>
    <t>4 years</t>
  </si>
  <si>
    <t>5 years</t>
  </si>
  <si>
    <t>6 years</t>
  </si>
  <si>
    <t>7 years</t>
  </si>
  <si>
    <t>8 years</t>
  </si>
  <si>
    <t>9 years</t>
  </si>
  <si>
    <t>10 years</t>
  </si>
  <si>
    <t>11 years</t>
  </si>
  <si>
    <t>12 years</t>
  </si>
  <si>
    <t>13 years</t>
  </si>
  <si>
    <t>14 years</t>
  </si>
  <si>
    <t>15 years</t>
  </si>
  <si>
    <t>16 years</t>
  </si>
  <si>
    <t>17 years</t>
  </si>
  <si>
    <t>Total number of children</t>
  </si>
  <si>
    <t>http://demo.istat.it/altridati/separazionidivorzi/index.html</t>
  </si>
  <si>
    <t>Absolute values</t>
  </si>
  <si>
    <t>Percentages</t>
  </si>
  <si>
    <t>Total number of legal separations</t>
  </si>
  <si>
    <t>Piemonte</t>
  </si>
  <si>
    <t>Valle d'Aosta/Vallée d'Aoste</t>
  </si>
  <si>
    <t>Lombardia</t>
  </si>
  <si>
    <t>Trentino-Alto Adige</t>
  </si>
  <si>
    <t>Bolzano/Bozen</t>
  </si>
  <si>
    <t xml:space="preserve">Trento </t>
  </si>
  <si>
    <t xml:space="preserve">Veneto </t>
  </si>
  <si>
    <t>Friuli-Venezia Giulia</t>
  </si>
  <si>
    <t>Liguria</t>
  </si>
  <si>
    <t>Emilia-Romagna</t>
  </si>
  <si>
    <t>Toscana</t>
  </si>
  <si>
    <t>Umbria</t>
  </si>
  <si>
    <t>Marche</t>
  </si>
  <si>
    <t>Lazio</t>
  </si>
  <si>
    <t>Abruzzo</t>
  </si>
  <si>
    <t>Molise</t>
  </si>
  <si>
    <t xml:space="preserve">Campania </t>
  </si>
  <si>
    <t>Puglia</t>
  </si>
  <si>
    <t>Basilicata</t>
  </si>
  <si>
    <t>Calabria</t>
  </si>
  <si>
    <t>Sicilia</t>
  </si>
  <si>
    <t>Sardegna</t>
  </si>
  <si>
    <t>Italia</t>
  </si>
  <si>
    <t>administrative data</t>
  </si>
  <si>
    <t>Passive cases**</t>
  </si>
  <si>
    <t>Switzerland</t>
  </si>
  <si>
    <t>no cases</t>
  </si>
  <si>
    <t>Serbia</t>
  </si>
  <si>
    <t>International adoptions</t>
  </si>
  <si>
    <t>&lt; 1 year</t>
  </si>
  <si>
    <t>1-4 years</t>
  </si>
  <si>
    <t>5-9 years</t>
  </si>
  <si>
    <t>10 years or older</t>
  </si>
  <si>
    <t>total</t>
  </si>
  <si>
    <t>Africa</t>
  </si>
  <si>
    <t>America</t>
  </si>
  <si>
    <t>Asia</t>
  </si>
  <si>
    <t>Europe</t>
  </si>
  <si>
    <t>Percentage</t>
  </si>
  <si>
    <t>Presidenza del Consiglio dei Ministri - Pari opportunita'</t>
  </si>
  <si>
    <t>http://www.commissioneadozioni.it/it/per-una-famiglia-adottiva/rapporto-statistico.aspx</t>
  </si>
  <si>
    <t>Region</t>
  </si>
  <si>
    <t>Piedmont</t>
  </si>
  <si>
    <t>Valle d'Aosta</t>
  </si>
  <si>
    <t>Lombardy</t>
  </si>
  <si>
    <t>Veneto</t>
  </si>
  <si>
    <t>Friuli Venezia Giulia</t>
  </si>
  <si>
    <t>Tuscany</t>
  </si>
  <si>
    <t>Marches</t>
  </si>
  <si>
    <t>Campania</t>
  </si>
  <si>
    <t>Sicily</t>
  </si>
  <si>
    <t>Sardinia</t>
  </si>
  <si>
    <t>Foreign residents</t>
  </si>
  <si>
    <t>Number of cases under Convention 1961</t>
  </si>
  <si>
    <t>Active cases</t>
  </si>
  <si>
    <t>Passive cases</t>
  </si>
  <si>
    <t>Argentina</t>
  </si>
  <si>
    <t>Austria</t>
  </si>
  <si>
    <t>Bulgaria</t>
  </si>
  <si>
    <t>Canada</t>
  </si>
  <si>
    <t>Colombia</t>
  </si>
  <si>
    <t>Ecuador</t>
  </si>
  <si>
    <t>Hong Kong</t>
  </si>
  <si>
    <t>Lituania</t>
  </si>
  <si>
    <t>Moldova</t>
  </si>
  <si>
    <t>Romania</t>
  </si>
  <si>
    <t>Venezuela</t>
  </si>
  <si>
    <t>Australia</t>
  </si>
  <si>
    <t>San Marino</t>
  </si>
  <si>
    <t>Slovenia</t>
  </si>
  <si>
    <t>Costa Rica</t>
  </si>
  <si>
    <t>Estonia</t>
  </si>
  <si>
    <t>Honduras</t>
  </si>
  <si>
    <t>Panama</t>
  </si>
  <si>
    <t> 0</t>
  </si>
  <si>
    <t>Albania</t>
  </si>
  <si>
    <t>Congo</t>
  </si>
  <si>
    <t xml:space="preserve">Cuba                                      </t>
  </si>
  <si>
    <t xml:space="preserve">Dominica                                  </t>
  </si>
  <si>
    <t xml:space="preserve">Estonia                                   </t>
  </si>
  <si>
    <t xml:space="preserve">Panama                                    </t>
  </si>
  <si>
    <t>Sri Lanka (Ceylon)</t>
  </si>
  <si>
    <t xml:space="preserve">Ministry of Justice - Statistical service, department of Juvenile Justice
</t>
  </si>
  <si>
    <t>Opposition to a declaration of adoptability (art. 17)</t>
  </si>
  <si>
    <t>Recognition of the natural child (art. 250 c.c.)</t>
  </si>
  <si>
    <t>Prohibitions and disqualifications (art. 416 c.c.)</t>
  </si>
  <si>
    <t>Final pending</t>
  </si>
  <si>
    <t>Defined</t>
  </si>
  <si>
    <t>Contentious proceedings (Procedimenti contenziosi)</t>
  </si>
  <si>
    <t>Regulating parental responsibility between natural parents (art. 317 bis c.c.)</t>
  </si>
  <si>
    <t>Taking the surname of the parent by the natural son (art. 262 c.c.)</t>
  </si>
  <si>
    <t>Admissibility of judicial declaration of maternity or paternity (art. 274 c.c.)</t>
  </si>
  <si>
    <t>International child abduction (art. 7 L. 64/94)</t>
  </si>
  <si>
    <t xml:space="preserve">Other proceedings </t>
  </si>
  <si>
    <t xml:space="preserve">Total contentious proceedings </t>
  </si>
  <si>
    <t>Total non-litigious proceedings</t>
  </si>
  <si>
    <t>Total civil proceedings of the juvenile justice courts</t>
  </si>
  <si>
    <t>Proceedings for judicial declaration of natural paternity or maternity  (art. 269 c.c.)</t>
  </si>
  <si>
    <t>Contentious proceedings</t>
  </si>
  <si>
    <t>Non-litigious proceedings</t>
  </si>
  <si>
    <t>National adoptions</t>
  </si>
  <si>
    <t>Active cases*</t>
  </si>
  <si>
    <t>Repatriation</t>
  </si>
  <si>
    <t>Application of the right to visit</t>
  </si>
  <si>
    <t>Country involved</t>
  </si>
  <si>
    <t>Received cases</t>
  </si>
  <si>
    <t>Active*</t>
  </si>
  <si>
    <t>Active</t>
  </si>
  <si>
    <t>Passive</t>
  </si>
  <si>
    <t>Applicant</t>
  </si>
  <si>
    <t>Person responsible for the abduction</t>
  </si>
  <si>
    <t>Father</t>
  </si>
  <si>
    <t>Mother</t>
  </si>
  <si>
    <t>Reason for archiving</t>
  </si>
  <si>
    <t>Art.3 of the Hague Convention</t>
  </si>
  <si>
    <t>Art.13 of the Hague Convention</t>
  </si>
  <si>
    <t>Voluntary repatriation</t>
  </si>
  <si>
    <t>Renunciation</t>
  </si>
  <si>
    <t>Rejection by the Foreign Central authority</t>
  </si>
  <si>
    <t>Rejection by the Italian Central authority</t>
  </si>
  <si>
    <t>Agreement between the parties</t>
  </si>
  <si>
    <t>Ongoing</t>
  </si>
  <si>
    <t>Number of cases</t>
  </si>
  <si>
    <t>Art.10 of the Hague Convention</t>
  </si>
  <si>
    <t>Art.103of the Hague Convention</t>
  </si>
  <si>
    <t>Children in transit</t>
  </si>
  <si>
    <t>Age</t>
  </si>
  <si>
    <t>&lt;1</t>
  </si>
  <si>
    <t>unknown</t>
  </si>
  <si>
    <t>Sex</t>
  </si>
  <si>
    <t>Country of origin</t>
  </si>
  <si>
    <t>Exclusively to the father</t>
  </si>
  <si>
    <t>Exclusively to the mother</t>
  </si>
  <si>
    <t>Joint custody</t>
  </si>
  <si>
    <t>To third parties</t>
  </si>
  <si>
    <t>Type of custody</t>
  </si>
  <si>
    <t>Total children in custody</t>
  </si>
  <si>
    <t>Geographical spread</t>
  </si>
  <si>
    <t>North</t>
  </si>
  <si>
    <t>South</t>
  </si>
  <si>
    <t>Consensual</t>
  </si>
  <si>
    <t>Judicial</t>
  </si>
  <si>
    <t>Age brackets</t>
  </si>
  <si>
    <t>11-14 years</t>
  </si>
  <si>
    <t>15-17 years</t>
  </si>
  <si>
    <t>6-10 years</t>
  </si>
  <si>
    <t>0-5 years</t>
  </si>
  <si>
    <t>Age of the children in custody</t>
  </si>
  <si>
    <t>In divorce cases with 1 child</t>
  </si>
  <si>
    <t>In divorce cases with 2 children</t>
  </si>
  <si>
    <t>In divorce cases with 3 children</t>
  </si>
  <si>
    <t>In divorce cases with 4 or more</t>
  </si>
  <si>
    <t>Children in custody</t>
  </si>
  <si>
    <t xml:space="preserve">Total number of divorces </t>
  </si>
  <si>
    <t>&lt; 1 anno</t>
  </si>
  <si>
    <t>(a) Regions where courts have been responsible for the divorce case</t>
  </si>
  <si>
    <t>In separation cases with 1 child</t>
  </si>
  <si>
    <t>In separation cases with 2 children</t>
  </si>
  <si>
    <t>In separation cases with 3 children</t>
  </si>
  <si>
    <t>In separation cases with 4 or more</t>
  </si>
  <si>
    <t>Divorces</t>
  </si>
  <si>
    <t>Category of monthly salary</t>
  </si>
  <si>
    <t>Up to 150 euro</t>
  </si>
  <si>
    <t>from 150,01 to 250 euro</t>
  </si>
  <si>
    <t>from 250,01 to 400 euro</t>
  </si>
  <si>
    <t>from 400,01 to 500 euro</t>
  </si>
  <si>
    <t>from 500,01 to 800 euro</t>
  </si>
  <si>
    <t>from 800,01 to 1.000 euro</t>
  </si>
  <si>
    <t>Over 1.000 euro</t>
  </si>
  <si>
    <t>Median value (euro)</t>
  </si>
  <si>
    <t>North-west</t>
  </si>
  <si>
    <t>North-east</t>
  </si>
  <si>
    <t>Islands</t>
  </si>
  <si>
    <t xml:space="preserve">Maintenance only for the spouse </t>
  </si>
  <si>
    <t>Total divorces involving children (absolute values)</t>
  </si>
  <si>
    <t xml:space="preserve">Maintenance only for the children </t>
  </si>
  <si>
    <t>Maintenance for both the spouse and the children</t>
  </si>
  <si>
    <t>Average values</t>
  </si>
  <si>
    <t>Average value of contribution for children (in euro) (a)</t>
  </si>
  <si>
    <r>
      <t xml:space="preserve">Average value </t>
    </r>
    <r>
      <rPr>
        <sz val="11"/>
        <rFont val="Calibri"/>
        <family val="2"/>
        <scheme val="minor"/>
      </rPr>
      <t>(euro) (a)</t>
    </r>
  </si>
  <si>
    <t xml:space="preserve">Type of information provided:
Category of monthly salary and child maintenance (in euro)
Divorce cases by child and spouse maintenance (by geographical area) 
</t>
  </si>
  <si>
    <t>Separations</t>
  </si>
  <si>
    <t>Total separation cases involving children (absolute values)</t>
  </si>
  <si>
    <t>Countries involved</t>
  </si>
  <si>
    <t>Cases received</t>
  </si>
  <si>
    <t>Passive**</t>
  </si>
  <si>
    <t>TOTAL</t>
  </si>
  <si>
    <t>Finland</t>
  </si>
  <si>
    <t>Germany</t>
  </si>
  <si>
    <t>Ireland</t>
  </si>
  <si>
    <t>Latvia</t>
  </si>
  <si>
    <t>Netherlands</t>
  </si>
  <si>
    <t>Slovakia</t>
  </si>
  <si>
    <t>Belgium</t>
  </si>
  <si>
    <t>France</t>
  </si>
  <si>
    <t>Czech Republic</t>
  </si>
  <si>
    <t>Spain</t>
  </si>
  <si>
    <t>Greece</t>
  </si>
  <si>
    <t>Lithuania</t>
  </si>
  <si>
    <t>Luxembourg</t>
  </si>
  <si>
    <t>Poland</t>
  </si>
  <si>
    <t>Portugal</t>
  </si>
  <si>
    <t>Sweden</t>
  </si>
  <si>
    <t>Bosnia and Herzegovina</t>
  </si>
  <si>
    <t>Croatia</t>
  </si>
  <si>
    <t>Montenegro</t>
  </si>
  <si>
    <t>Kosovo - UNSCR 1244</t>
  </si>
  <si>
    <t>Turkey</t>
  </si>
  <si>
    <t>AFRICA</t>
  </si>
  <si>
    <t>Algeria</t>
  </si>
  <si>
    <t>Benin</t>
  </si>
  <si>
    <t>Burkina Faso</t>
  </si>
  <si>
    <t>Burundi</t>
  </si>
  <si>
    <t>Cameroon</t>
  </si>
  <si>
    <t>Chad</t>
  </si>
  <si>
    <t>Congo, the Republic of the</t>
  </si>
  <si>
    <t>Congo, the Democratic Republic of the</t>
  </si>
  <si>
    <t>Cote d'Ivoire</t>
  </si>
  <si>
    <t>Egypt</t>
  </si>
  <si>
    <t>Eritrea</t>
  </si>
  <si>
    <t>Ethiopia</t>
  </si>
  <si>
    <t>Gambia</t>
  </si>
  <si>
    <t>Ghana</t>
  </si>
  <si>
    <t>Guinea</t>
  </si>
  <si>
    <t>Guinea - Bissau</t>
  </si>
  <si>
    <t>Liberia</t>
  </si>
  <si>
    <t>Libyan Arab Jamahiriya</t>
  </si>
  <si>
    <t>Mali</t>
  </si>
  <si>
    <t>Mauritania</t>
  </si>
  <si>
    <t>Niger</t>
  </si>
  <si>
    <t>Nigeria</t>
  </si>
  <si>
    <t>Rwanda</t>
  </si>
  <si>
    <t>Senegal</t>
  </si>
  <si>
    <t>Sierra Leone</t>
  </si>
  <si>
    <t>Somalia</t>
  </si>
  <si>
    <t>Sudan</t>
  </si>
  <si>
    <t>Togo</t>
  </si>
  <si>
    <t>Tunisia</t>
  </si>
  <si>
    <t>Zimbabwe</t>
  </si>
  <si>
    <t>AMERICA</t>
  </si>
  <si>
    <t>El Salvador</t>
  </si>
  <si>
    <t>Peru</t>
  </si>
  <si>
    <t>ASIA</t>
  </si>
  <si>
    <t>Afghanistan</t>
  </si>
  <si>
    <t>Armenia</t>
  </si>
  <si>
    <t>Bangladesh</t>
  </si>
  <si>
    <t>India</t>
  </si>
  <si>
    <t>Iran (Islamic Republic of)</t>
  </si>
  <si>
    <t>Iraq</t>
  </si>
  <si>
    <t>Lebanon</t>
  </si>
  <si>
    <t>Pakistan</t>
  </si>
  <si>
    <t>Sri Lanka</t>
  </si>
  <si>
    <t>Syrian Arab Republic</t>
  </si>
  <si>
    <t>Palestinian Territory Occupied</t>
  </si>
  <si>
    <t>Yemen</t>
  </si>
  <si>
    <t>5.08.2013</t>
  </si>
  <si>
    <t>Belarus</t>
  </si>
  <si>
    <t>Brazil</t>
  </si>
  <si>
    <t>Chile</t>
  </si>
  <si>
    <t>Denmark</t>
  </si>
  <si>
    <t>Dominican Republic</t>
  </si>
  <si>
    <t>Holland</t>
  </si>
  <si>
    <t>Hungary</t>
  </si>
  <si>
    <t>Israel</t>
  </si>
  <si>
    <t>Mexico</t>
  </si>
  <si>
    <t>Norway</t>
  </si>
  <si>
    <t>Scotland</t>
  </si>
  <si>
    <t>South Africa</t>
  </si>
  <si>
    <t>Ukraine</t>
  </si>
  <si>
    <t>United States</t>
  </si>
  <si>
    <t>China</t>
  </si>
  <si>
    <t>England, Wales &amp; North Ireland</t>
  </si>
  <si>
    <t>Morocco</t>
  </si>
  <si>
    <t>United Kingdom</t>
  </si>
  <si>
    <t>Japan</t>
  </si>
  <si>
    <t>Type of custody (%)</t>
  </si>
  <si>
    <t>Absolute numbers</t>
  </si>
  <si>
    <t xml:space="preserve">Total
</t>
  </si>
  <si>
    <t>* Opened by the Italian authorities</t>
  </si>
  <si>
    <t>** Opened by foreign authorities</t>
  </si>
  <si>
    <t>CENTRAL and EASTERN EUROPE</t>
  </si>
  <si>
    <t>OTHER EUROPE</t>
  </si>
  <si>
    <t>UNKNOWN</t>
  </si>
  <si>
    <t>Consent from the court to get married (art. 84 c.c.)</t>
  </si>
  <si>
    <t>Integration of a natural child in the legitimate family (art. 252 c.c.)</t>
  </si>
  <si>
    <t>http://webstat.giustizia.it/AreaPubblica/numerigiustizia.aspx</t>
  </si>
  <si>
    <t>Number of children in custody in divorce cases, broken down by type of custody award, age and region (2008, 2009, 2010)</t>
  </si>
  <si>
    <t>UK</t>
  </si>
  <si>
    <t xml:space="preserve">Regulation EC 2201/2003 (Bruxelles II bis) is a European Union Regulation which regulates conflict of law issues between Member States in the area of divorce, child custody and international child abduction </t>
  </si>
  <si>
    <t>Hague Convention 1980 - Children for whom a request for right to visit has been undertaken by the Italian Central Authority Office according to the country of origin and the sex</t>
  </si>
  <si>
    <t>Hague Convention 1980 - Children for whom a request for right to visit has been undertaken by the Italian Central Authority Office according to the age at the moment of the request and sex.</t>
  </si>
  <si>
    <t>Hague Convention 1980 - Children for whom a request for repatriation has been undertaken by the Italian Central Authority Office according to the country of origin and sex</t>
  </si>
  <si>
    <t>Hague Convention 1980 - Children for whom a request for repatriation has been undertaken by the Italian Central Authority Office according to the age at the time of the abduction and the sex</t>
  </si>
  <si>
    <t>Incoming</t>
  </si>
  <si>
    <t>Authorisation to issue marital status certificates (art. 28 c.c.)</t>
  </si>
  <si>
    <t>Total number of proceedings in Juvenile Justice Courts</t>
  </si>
  <si>
    <t>…of which international adoptions</t>
  </si>
  <si>
    <t>…of which national adoptions</t>
  </si>
  <si>
    <t>…of which contentious proceedings</t>
  </si>
  <si>
    <t>…of which non-litigious proceedings</t>
  </si>
  <si>
    <t xml:space="preserve">The average length of proceedings is based on the average period proceedings "stay" in the courts.
</t>
  </si>
  <si>
    <t>Please include each of the tables below as separate indicators in the dataset and renumber all tabs accordingly.</t>
  </si>
  <si>
    <t>Type of case</t>
  </si>
  <si>
    <t>The  index is the amount of workload assimilated in a year by a juvenile justice court. The maximum value equals 1 (or 100%) and indicates that there is no outstanding casework.</t>
  </si>
  <si>
    <t>Number of children</t>
  </si>
  <si>
    <t>Number of children involved in divorce cases by type of custody awarded (absolute values and in percentage) (2008, 2009, 2010)</t>
  </si>
  <si>
    <t>Number of children involved in divorce cases, by age and number of children involved in a case (2008, 2009, 2010)</t>
  </si>
  <si>
    <t>…absolute values within divorce cases involving children</t>
  </si>
  <si>
    <t>… absolute values</t>
  </si>
  <si>
    <t>… absolute values within separation cases involving children</t>
  </si>
  <si>
    <t>Age group</t>
  </si>
  <si>
    <t xml:space="preserve">Children authorized to enter Italy by region of residence of adoptive parents. Absolute values and in percentage 
</t>
  </si>
  <si>
    <t>Completed</t>
  </si>
  <si>
    <t>By type of measure taken</t>
  </si>
  <si>
    <t>http://www.giustiziaminorile.it/statistica/index.html</t>
  </si>
  <si>
    <t>Region (a)</t>
  </si>
  <si>
    <t>...Bolzano/Bozen</t>
  </si>
  <si>
    <t xml:space="preserve">...Trento </t>
  </si>
  <si>
    <t>&lt;1 year</t>
  </si>
  <si>
    <t>http://www.giustizia.it/giustizia/it/mg_1_14.wp</t>
  </si>
  <si>
    <t xml:space="preserve">Masterlist 'indicator' to which it is judged equivalent:  </t>
  </si>
  <si>
    <t>Masterlist 'indicator' to which it is judged equivalent:</t>
  </si>
  <si>
    <t>Masterlist 'indicator' to which it is judged approximate:</t>
  </si>
  <si>
    <t>CivAdm002</t>
  </si>
  <si>
    <t>Theme with which it is judged relevant:</t>
  </si>
  <si>
    <t>Type of indicator:</t>
  </si>
  <si>
    <t>View metadata</t>
  </si>
  <si>
    <t>View Data</t>
  </si>
  <si>
    <t xml:space="preserve">Masterlist 'indicator' to which it is judged approximate: </t>
  </si>
  <si>
    <t>Theme with which it is judged relevant: Parental abductions, Adoption, Affiliation proceedings</t>
  </si>
  <si>
    <t>CivAdm007, CivAdm041</t>
  </si>
  <si>
    <t>Parental abductions, Adoption, Affiliation proceedings</t>
  </si>
  <si>
    <t>Theme with which it is judged relevant: Parental abductions</t>
  </si>
  <si>
    <t>Masterlist 'indicator' to which it is judged approximate: CivAdm007</t>
  </si>
  <si>
    <t>CivAdm007</t>
  </si>
  <si>
    <t>Masterlist 'indicator' to which it is judged equivalent:  CivAdm007</t>
  </si>
  <si>
    <t>Parental abductions</t>
  </si>
  <si>
    <t>Indicator definition: Number of children involved in divorce cases by type of custody awarded (absolute values and in percentage) (2008, 2009, 2010)</t>
  </si>
  <si>
    <t>Theme with which it is judged relevant:  Divorce</t>
  </si>
  <si>
    <t>Masterlist 'indicator' to which it is judged equivalent:  CivAdm002</t>
  </si>
  <si>
    <t>Indicator definition: Number of children involved in divorce cases, by age and number of children per case. (2008, 2009, 2010)</t>
  </si>
  <si>
    <t>Theme with which it is judged relevant:  Divorce, Custody</t>
  </si>
  <si>
    <t>Divorce, Custody</t>
  </si>
  <si>
    <t>Theme with which it is judged relevant:  Custody</t>
  </si>
  <si>
    <t>Masterlist 'indicator' to which it is judged approximate: CivAdm003, CivAdm004</t>
  </si>
  <si>
    <t>CivAdm003, CivAdm004</t>
  </si>
  <si>
    <t>View data</t>
  </si>
  <si>
    <t>Theme with which it is judged relevant:  Child maintenance</t>
  </si>
  <si>
    <t>Masterlist 'indicator' to which it is judged approximate: CivAdm040</t>
  </si>
  <si>
    <t>CivAdm040</t>
  </si>
  <si>
    <t xml:space="preserve"> Category of monthly salary</t>
  </si>
  <si>
    <t>Centre</t>
  </si>
  <si>
    <t>Theme with which it is judged relevant:  Adoption</t>
  </si>
  <si>
    <t>Masterlist 'indicator' to which it is judged approximate: CivAdm013</t>
  </si>
  <si>
    <t>CivAdm013</t>
  </si>
  <si>
    <t>Divorce, Custody, Parental abductions</t>
  </si>
  <si>
    <t>Theme with which it is judged relevant:  Asylum</t>
  </si>
  <si>
    <t>Masterlist 'indicator' to which it is judged equivalent:  CivAdm019</t>
  </si>
  <si>
    <t>Asylum</t>
  </si>
  <si>
    <t>CivAdm019</t>
  </si>
  <si>
    <t/>
  </si>
  <si>
    <t>Art.13of the Hague Convention</t>
  </si>
  <si>
    <t>Masterlist 'indicator' to which it is judged approximate: CivAdm012, CivAdm013</t>
  </si>
  <si>
    <t>Theme with which it is judged relevant: Adoption, Affiliation proceedings</t>
  </si>
  <si>
    <t>Type of proceeding</t>
  </si>
  <si>
    <t>Masterlist 'indicator' to which it is judged approximate: CivAdm012, CivAdm013, CivAdm041</t>
  </si>
  <si>
    <t>Masterlist 'indicator' to which it is judged approximate: CivAdm007, CivAdm012, CivAdm013, CivAdm041</t>
  </si>
  <si>
    <t>CivAdm007, CivAdm012, CivAdm013, CivAdm041</t>
  </si>
  <si>
    <t>CivAdm012, CivAdm013, CivAdm041</t>
  </si>
  <si>
    <t>Masterlist 'indicator' to which it is judged equivalent: CivAdm007, CivAdm041</t>
  </si>
  <si>
    <t>CivAdm012, CivAdm013</t>
  </si>
  <si>
    <t>Country</t>
  </si>
  <si>
    <t>2) http://www.istat.it/it/archivio/tribunali</t>
  </si>
  <si>
    <t>1) http://demo.istat.it/altridati/separazionidivorzi/index.html</t>
  </si>
  <si>
    <t xml:space="preserve">      Italy</t>
  </si>
  <si>
    <t xml:space="preserve">       Italy</t>
  </si>
  <si>
    <t xml:space="preserve">        Italy</t>
  </si>
  <si>
    <t>Disaggregation by gender:</t>
  </si>
  <si>
    <t>Disaggregation by age:</t>
  </si>
  <si>
    <t>Disaggregation by region:</t>
  </si>
  <si>
    <t>Disaggregation by socio economic characteristic:</t>
  </si>
  <si>
    <t>Disaggregation by nationality:</t>
  </si>
  <si>
    <t>Indicator definition: Number of civil proceedings in Juvenile Justice Courts, by type of proceeding and status of case (2008, 2009, 2010)</t>
  </si>
  <si>
    <t>Number of civil proceedings in Juvenile Justice Courts, by type of proceeding and status of case (2008, 2009, 2010)</t>
  </si>
  <si>
    <t>Indicator definition: Number of civil proceedings in Juvenile Justice Courts, by type of proceeding and status of case. (2008, 2009, 2010, 2011)</t>
  </si>
  <si>
    <t>Number of civil proceedings in Juvenile Justice Courts, by type of proceeding and status of case. (2008, 2009, 2010, 2011)</t>
  </si>
  <si>
    <t>Type of proceeding, status of case (incoming, completed, final pending)</t>
  </si>
  <si>
    <t>Other disaggregation (please specify):</t>
  </si>
  <si>
    <t>Indicator definition: Average length of proceedings in Juvenile Justice Courts (number of years, months, days), by type of proceeding (2008, 2009, 2010, 2011)</t>
  </si>
  <si>
    <t>Average length of proceedings in Juvenile Justice Courts (number of years, months, days), by type of proceeding (2008, 2009, 2010, 2011)</t>
  </si>
  <si>
    <t>Average length (years, months and days), type of proceeding</t>
  </si>
  <si>
    <t>Disaggregation by role of child:</t>
  </si>
  <si>
    <t>Indicator definition: Disposal index (i.e. percentage of casework completed) in Juvenile Civil Courts, by type of proceeding (2008, 2009, 2010, 2011)</t>
  </si>
  <si>
    <t>Disposal index (i.e. percentage of casework completed) in Juvenile Civil Courts, by type of proceeding (2008, 2009, 2010, 2011)</t>
  </si>
  <si>
    <t>Type of case (active/passive)</t>
  </si>
  <si>
    <t>Type of case (active/ passive)</t>
  </si>
  <si>
    <t>Total (active and passive cases)</t>
  </si>
  <si>
    <t>Indicator definition: Number of cases received by the Italian Central Authority Office under the Hague Convention 1961, according to the type of case. Active and passive cases (2008, 2009, 2010, 2011)</t>
  </si>
  <si>
    <t>Number of cases received by the Italian Central Authority Office under the Hague Convention 1961, according to the type of case. Active and passive cases (2008, 2009, 2010, 2011)</t>
  </si>
  <si>
    <t>Indicator definition: Number of cases received by the Italian Central Authority Office under the Hague Convention 1980 according to the type of case. Active and passive cases. (2008, 2009, 2010, 2011)</t>
  </si>
  <si>
    <t>Number of cases received by the Italian Central Authority Office under the Hague Convention 1980 according to the type of case. Active and passive cases. (2008, 2009, 2010, 2011)</t>
  </si>
  <si>
    <t>Type of case (active/ passive, repatriation/ application of the right to visit)</t>
  </si>
  <si>
    <t>Indicator definition: Number of cases received by the Italian Central Authority Office under the Hague Convention 1980, according to the country involved and type of case. Active and passive cases (2008, 2009, 2010, 2011)</t>
  </si>
  <si>
    <t>Number of cases received by the Italian Central Authority Office under the Hague Convention 1980, according to the country involved and type of case. Active and passive cases (2008, 2009, 2010, 2011)</t>
  </si>
  <si>
    <t>Bosnia</t>
  </si>
  <si>
    <t>Georgia</t>
  </si>
  <si>
    <t>Macedonia</t>
  </si>
  <si>
    <t>Malta</t>
  </si>
  <si>
    <t>Mauritius</t>
  </si>
  <si>
    <t>Nicaragua</t>
  </si>
  <si>
    <t>New Zeland</t>
  </si>
  <si>
    <t>Paraguay</t>
  </si>
  <si>
    <t>Thailand</t>
  </si>
  <si>
    <t>Uruguay</t>
  </si>
  <si>
    <t>Indicator definition: Number of cases received by the Italian Central Authority Office under the Hague Convention 1980 by type of case and number of children involved (2008, 2009, 2010, 2011)</t>
  </si>
  <si>
    <t>Number of cases received by the Italian Central Authority Office under the Hague Convention 1980 by type of case and number of children involved (2008, 2009, 2010, 2011)</t>
  </si>
  <si>
    <t>Type of case (repatriation/ application of the right visit), number of children involved</t>
  </si>
  <si>
    <t>Total number of cases</t>
  </si>
  <si>
    <t>1 child</t>
  </si>
  <si>
    <t>2  children</t>
  </si>
  <si>
    <t>3 children</t>
  </si>
  <si>
    <t>4 children</t>
  </si>
  <si>
    <t>Indicator definition: Number of  repatriation cases received by the Italian Central Authority Office under the Hague Convention 1980, by applicant and by the person responsible for the abduction (2008, 2009, 2010, 2011)</t>
  </si>
  <si>
    <t>Number of  repatriation cases received by the Italian Central Authority Office under the Hague Convention 1980, by applicant and by the person responsible for the abduction (2008, 2009, 2010, 2011)</t>
  </si>
  <si>
    <t>By applicant and person responsible for the abduction</t>
  </si>
  <si>
    <t>Indicator definition: Number of cases received by the Italian Central Authority Office under the Hague Convention 1980 according to the reason for archiving the case and type of case. Active and passive cases (2008, 2009, 2010, 2011)</t>
  </si>
  <si>
    <t>Number of cases received by the Italian Central Authority Office under the Hague Convention 1980 according to the reason for archiving the case and type of case. Active and passive cases (2008, 2009, 2010, 2011)</t>
  </si>
  <si>
    <t>By reason for archiving case and type of case</t>
  </si>
  <si>
    <t>By type of custody awarded</t>
  </si>
  <si>
    <t xml:space="preserve">Masterlist 'indicator' to which it is judged equivalent: CivAdm002 </t>
  </si>
  <si>
    <t>Indicator definition: Number of children involved in divorce cases, broken down by type of custody awarded, age, region and type of case (2008, 2009, 2010)</t>
  </si>
  <si>
    <t>Number of children involved in divorce cases, broken down by type of custody awarded, age, region and type of case (2008, 2009, 2010)</t>
  </si>
  <si>
    <t>Type of custody awarded, type of case (consensual/ judicial)</t>
  </si>
  <si>
    <t>Number of children involved</t>
  </si>
  <si>
    <t>Type of custody awarded</t>
  </si>
  <si>
    <t>Indicator definition: Number of children involved in custody cases due to separation (excluding divorce), broken down by  number of children involved in a case. (2008, 2009, 2010)</t>
  </si>
  <si>
    <t>Number of children involved in custody cases due to separation (excluding divorce), broken down by  number of children involved in a case (2008, 2009, 2010)</t>
  </si>
  <si>
    <t>Indicator definition: Number of children aged 0 to 17 years involved in custody cases due to separation (excluding divorce), broken down by type of custody awarded (in percentage), region, age and type of case (2008, 2009, 2010)</t>
  </si>
  <si>
    <t>Number of children aged 0 to 17 years involved in custody cases due to separation (excluding divorce), broken down by type of custody awarded (in percentage), region, age and type of case (2008, 2009, 2010)</t>
  </si>
  <si>
    <t>Indicator definition: Number of children aged 0 to 17 years involved in custody cases due to separation (excluding divorce), by type of custody awarded (2008, 2009, 2010)</t>
  </si>
  <si>
    <t>Number of children aged 0 to 17 years involved in custody cases due to separation (excluding divorce), by type of custody awarded (2008, 2009, 2010)</t>
  </si>
  <si>
    <t>(a) This calculation is based on financial contributions higher than 25 euro and lower than 10,000 euro.</t>
  </si>
  <si>
    <t>Indicator definition: Distribution of monthly salary due for child maintenance in divorce cases, by monthly salary category (2010)</t>
  </si>
  <si>
    <t>Distribution of monthly salary due for child maintenance in divorce cases, by monthly salary category (2010)</t>
  </si>
  <si>
    <t>Theme with which it is judged relevant: Child maintenance</t>
  </si>
  <si>
    <t>Indicator definition: Distribution of monthly salary due for child maintenance in separation cases, by monthly salary category (2010)</t>
  </si>
  <si>
    <t>Distribution of monthly salary due for child maintenance in separation cases, by monthly salary category (2010)</t>
  </si>
  <si>
    <t>… percentage of total separation cases involving children</t>
  </si>
  <si>
    <t>Indicator definition: Separation cases by child and spouse maintenance (absolute number and percentage), by region (2010)</t>
  </si>
  <si>
    <t>Separation cases by child and spouse maintenance (absolute number and percentage), by region (2010)</t>
  </si>
  <si>
    <t>… percentage of total divorce cases involving children</t>
  </si>
  <si>
    <t>Indicator definition: Divorce cases by child and spouse maintenance (absolute number and percentage), by region (2010)</t>
  </si>
  <si>
    <t>Divorce cases by child and spouse maintenance (absolute number and percentage), by region (2010)</t>
  </si>
  <si>
    <t>Indicator definition: Number of international adoptions of children (aged 1 to 18 years) by gender, age, region and continent of origin (2008, 2009, 2010 and 2011)</t>
  </si>
  <si>
    <t>Number of international adoptions of children (aged 1 to 18 years) by gender, age, region and continent of origin (2008, 2009, 2010 and 2011)</t>
  </si>
  <si>
    <t>Continent of origin</t>
  </si>
  <si>
    <t>Indicator definition: Number of adopted children, aged 0 to 18 years, authorised to enter Italy by region of residence of adoptive parents (absolute values and percentages) (2010 and 2011)</t>
  </si>
  <si>
    <t>Number of adopted children, aged 0 to 18 years, authorised to enter Italy by region of residence of adoptive parents (absolute values and percentages) (2010 and 2011)</t>
  </si>
  <si>
    <t>Indicator definition: Number of cases recorded concerning jurisdiction and the recognition and enforcement of judgments in matrimonial matters and the matters of parental responsibility (under Regulation EC 2201/2003 (Bruxelles II bis), by country involved in case and type of case. Active and passive cases (2008, 2009, 2010)</t>
  </si>
  <si>
    <t>Number of cases recorded concerning jurisdiction and the recognition and enforcement of judgments in matrimonial matters and the matters of parental responsibility (under Regulation EC 2201/2003 (Bruxelles II bis), by country involved in case and type of case. Active and passive cases (2008, 2009, 2010)</t>
  </si>
  <si>
    <t>Countries involved in the case and type of case (active/ passive)</t>
  </si>
  <si>
    <t>Country of citizenship</t>
  </si>
  <si>
    <t>Indicator definition: Number of asylum applications submitted by unaccompanied children by continent and country of citizenship. (2008, 2009, 2010, 2011)</t>
  </si>
  <si>
    <t>Number of asylum applications submitted by unaccompanied children by continent and country of citizenship. (2008, 2009, 2010, 2011)</t>
  </si>
  <si>
    <t>Data received by e-mail on 12/07/2013</t>
  </si>
  <si>
    <t>Theme with which it is judged relevant:  Divorce, Custody, Parental abductions</t>
  </si>
  <si>
    <t>Children for whom an authorisation to enter in Italy has been granted according to age, sex, continent of origin and year  of entry at 31/12</t>
  </si>
  <si>
    <t>Cyprus</t>
  </si>
  <si>
    <t>Proceedings for the declaration of adoptability (art. 8, 11 e15)</t>
  </si>
  <si>
    <t>Interventions on parental responsibility (art. 330 e 333 c.c.)</t>
  </si>
  <si>
    <t>Authorisation to appeal the recognition of maternity and paternity (art. 74 e 264 c.c.)</t>
  </si>
  <si>
    <t>Administrative measures (R.D.L. 1.404 ,art. 25 e 25 bis)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</si>
</sst>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0_-;\-* #,##0_-;_-* &quot;-&quot;??_-;_-@_-"/>
    <numFmt numFmtId="165" formatCode="[$-10410]#,##0.0;\-#,##0.0"/>
    <numFmt numFmtId="166" formatCode="[$-10410]#,##0;\-#,##0"/>
    <numFmt numFmtId="167" formatCode="0.0"/>
    <numFmt numFmtId="168" formatCode="#,##0.0"/>
    <numFmt numFmtId="169" formatCode="0.0%"/>
    <numFmt numFmtId="170" formatCode="_-* #,##0.0_-;\-* #,##0.0_-;_-* &quot;-&quot;??_-;_-@_-"/>
    <numFmt numFmtId="171" formatCode="#,##0_ ;\-#,##0\ "/>
    <numFmt numFmtId="172" formatCode="&quot; &quot;#,##0.00&quot; &quot;;&quot;-&quot;#,##0.00&quot; &quot;;&quot; -&quot;00&quot; &quot;;&quot; &quot;@&quot; &quot;"/>
    <numFmt numFmtId="173" formatCode="#,##0\ &quot;kr&quot;;[Red]\-#,##0\ &quot;kr&quot;"/>
    <numFmt numFmtId="174" formatCode="_-* #,##0.00\ &quot;kr&quot;_-;\-* #,##0.00\ &quot;kr&quot;_-;_-* &quot;-&quot;??\ &quot;kr&quot;_-;_-@_-"/>
    <numFmt numFmtId="175" formatCode="#,##0;[Red]&quot;-&quot;#,##0"/>
    <numFmt numFmtId="176" formatCode="_(&quot;kr&quot;* #,##0.00_);_(&quot;kr&quot;* \(#,##0.00\);_(&quot;kr&quot;* &quot;-&quot;??_);_(@_)"/>
  </numFmts>
  <fonts count="57">
    <font>
      <sz val="11"/>
      <color theme="1"/>
      <name val="Calibri"/>
      <family val="2"/>
      <scheme val="minor"/>
    </font>
    <font>
      <sz val="10"/>
      <name val="Arial"/>
      <family val="2"/>
    </font>
    <font>
      <sz val="11"/>
      <name val="Calibri"/>
      <family val="2"/>
      <scheme val="minor"/>
    </font>
    <font>
      <sz val="10"/>
      <color theme="1"/>
      <name val="Calibri"/>
      <family val="2"/>
      <scheme val="minor"/>
    </font>
    <font>
      <sz val="10"/>
      <name val="Calibri"/>
      <family val="2"/>
      <scheme val="minor"/>
    </font>
    <font>
      <b/>
      <sz val="11"/>
      <color theme="1"/>
      <name val="Calibri"/>
      <family val="2"/>
      <scheme val="minor"/>
    </font>
    <font>
      <u/>
      <sz val="11"/>
      <color theme="10"/>
      <name val="Calibri"/>
      <family val="2"/>
      <scheme val="minor"/>
    </font>
    <font>
      <b/>
      <sz val="11"/>
      <color rgb="FFFF0000"/>
      <name val="Calibri"/>
      <family val="2"/>
      <scheme val="minor"/>
    </font>
    <font>
      <b/>
      <sz val="11"/>
      <name val="Calibri"/>
      <family val="2"/>
      <scheme val="minor"/>
    </font>
    <font>
      <sz val="16"/>
      <color theme="1"/>
      <name val="Calibri"/>
      <family val="2"/>
      <scheme val="minor"/>
    </font>
    <font>
      <sz val="11"/>
      <color indexed="8"/>
      <name val="Calibri"/>
      <family val="2"/>
    </font>
    <font>
      <i/>
      <sz val="11"/>
      <color theme="1"/>
      <name val="Calibri"/>
      <family val="2"/>
      <scheme val="minor"/>
    </font>
    <font>
      <sz val="11"/>
      <color theme="1"/>
      <name val="Calibri"/>
      <family val="2"/>
      <scheme val="minor"/>
    </font>
    <font>
      <sz val="7"/>
      <name val="Arial"/>
      <family val="2"/>
    </font>
    <font>
      <sz val="9"/>
      <name val="Arial Narrow"/>
      <family val="2"/>
    </font>
    <font>
      <sz val="8"/>
      <name val="Arial Narrow"/>
      <family val="2"/>
    </font>
    <font>
      <sz val="8"/>
      <name val="Arial"/>
      <family val="2"/>
    </font>
    <font>
      <b/>
      <sz val="8"/>
      <name val="Arial"/>
      <family val="2"/>
    </font>
    <font>
      <sz val="11"/>
      <color rgb="FFFF0000"/>
      <name val="Calibri"/>
      <family val="2"/>
      <scheme val="minor"/>
    </font>
    <font>
      <sz val="9"/>
      <name val="Arial"/>
      <family val="2"/>
    </font>
    <font>
      <b/>
      <sz val="11"/>
      <color indexed="8"/>
      <name val="Calibri"/>
      <family val="2"/>
    </font>
    <font>
      <b/>
      <i/>
      <sz val="11"/>
      <color theme="1"/>
      <name val="Calibri"/>
      <family val="2"/>
      <scheme val="minor"/>
    </font>
    <font>
      <sz val="10"/>
      <color indexed="8"/>
      <name val="Calibri"/>
      <family val="2"/>
      <scheme val="minor"/>
    </font>
    <font>
      <sz val="10"/>
      <color indexed="10"/>
      <name val="Calibri"/>
      <family val="2"/>
      <scheme val="minor"/>
    </font>
    <font>
      <b/>
      <sz val="10"/>
      <name val="Calibri"/>
      <family val="2"/>
      <scheme val="minor"/>
    </font>
    <font>
      <sz val="11"/>
      <color rgb="FF000000"/>
      <name val="Calibri"/>
      <family val="2"/>
      <scheme val="minor"/>
    </font>
    <font>
      <i/>
      <sz val="11"/>
      <name val="Calibri"/>
      <family val="2"/>
      <scheme val="minor"/>
    </font>
    <font>
      <sz val="11"/>
      <color indexed="8"/>
      <name val="Calibri"/>
      <family val="2"/>
      <scheme val="minor"/>
    </font>
    <font>
      <b/>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rgb="FF000000"/>
      <name val="Arial"/>
      <family val="2"/>
    </font>
    <font>
      <sz val="10"/>
      <name val="MS Sans Serif"/>
      <family val="2"/>
      <charset val="238"/>
    </font>
    <font>
      <sz val="10"/>
      <name val="Arial"/>
      <family val="2"/>
      <charset val="238"/>
    </font>
    <font>
      <sz val="10"/>
      <name val="MS Sans Serif"/>
      <family val="2"/>
    </font>
    <font>
      <b/>
      <sz val="10"/>
      <name val="Arial"/>
      <family val="2"/>
      <charset val="238"/>
    </font>
    <font>
      <sz val="10"/>
      <color theme="1"/>
      <name val="Calibri"/>
      <family val="2"/>
      <charset val="238"/>
      <scheme val="minor"/>
    </font>
    <font>
      <sz val="10"/>
      <name val="Arial CE"/>
      <charset val="238"/>
    </font>
    <font>
      <u/>
      <sz val="10"/>
      <color indexed="12"/>
      <name val="Arial CE"/>
      <charset val="238"/>
    </font>
    <font>
      <sz val="10"/>
      <color indexed="8"/>
      <name val="MS Sans Serif"/>
      <family val="2"/>
    </font>
    <font>
      <sz val="10"/>
      <name val="Arial CE"/>
    </font>
    <font>
      <sz val="11"/>
      <name val="Arial"/>
      <family val="2"/>
    </font>
    <font>
      <sz val="11"/>
      <name val="Calibri"/>
      <family val="2"/>
    </font>
    <font>
      <u/>
      <sz val="11"/>
      <color theme="10"/>
      <name val="Calibri"/>
      <family val="2"/>
    </font>
    <font>
      <sz val="16"/>
      <name val="Calibri"/>
      <family val="2"/>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top/>
      <bottom/>
      <diagonal/>
    </border>
    <border>
      <left style="medium">
        <color auto="1"/>
      </left>
      <right/>
      <top/>
      <bottom style="medium">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medium">
        <color auto="1"/>
      </right>
      <top style="medium">
        <color auto="1"/>
      </top>
      <bottom/>
      <diagonal/>
    </border>
    <border>
      <left/>
      <right style="medium">
        <color auto="1"/>
      </right>
      <top/>
      <bottom/>
      <diagonal/>
    </border>
    <border>
      <left/>
      <right/>
      <top style="medium">
        <color auto="1"/>
      </top>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style="medium">
        <color auto="1"/>
      </right>
      <top style="thin">
        <color auto="1"/>
      </top>
      <bottom/>
      <diagonal/>
    </border>
    <border>
      <left/>
      <right/>
      <top/>
      <bottom style="medium">
        <color auto="1"/>
      </bottom>
      <diagonal/>
    </border>
    <border>
      <left style="medium">
        <color auto="1"/>
      </left>
      <right style="medium">
        <color auto="1"/>
      </right>
      <top style="thin">
        <color auto="1"/>
      </top>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medium">
        <color auto="1"/>
      </right>
      <top style="thin">
        <color auto="1"/>
      </top>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thin">
        <color auto="1"/>
      </left>
      <right/>
      <top style="medium">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medium">
        <color auto="1"/>
      </right>
      <top/>
      <bottom style="thin">
        <color auto="1"/>
      </bottom>
      <diagonal/>
    </border>
    <border>
      <left/>
      <right style="thin">
        <color auto="1"/>
      </right>
      <top style="medium">
        <color auto="1"/>
      </top>
      <bottom style="medium">
        <color auto="1"/>
      </bottom>
      <diagonal/>
    </border>
    <border>
      <left/>
      <right/>
      <top style="thin">
        <color auto="1"/>
      </top>
      <bottom/>
      <diagonal/>
    </border>
    <border>
      <left/>
      <right style="thin">
        <color auto="1"/>
      </right>
      <top style="medium">
        <color auto="1"/>
      </top>
      <bottom/>
      <diagonal/>
    </border>
    <border>
      <left style="medium">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7">
    <xf numFmtId="0" fontId="0" fillId="0" borderId="0"/>
    <xf numFmtId="0" fontId="1" fillId="0" borderId="0" applyNumberFormat="0" applyFont="0" applyFill="0" applyBorder="0" applyAlignment="0" applyProtection="0"/>
    <xf numFmtId="0" fontId="6" fillId="0" borderId="0" applyNumberFormat="0" applyFill="0" applyBorder="0" applyAlignment="0" applyProtection="0"/>
    <xf numFmtId="0" fontId="1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10" fillId="0" borderId="0"/>
    <xf numFmtId="0" fontId="29" fillId="0" borderId="0" applyNumberFormat="0" applyFill="0" applyBorder="0" applyAlignment="0" applyProtection="0"/>
    <xf numFmtId="0" fontId="30" fillId="0" borderId="99" applyNumberFormat="0" applyFill="0" applyAlignment="0" applyProtection="0"/>
    <xf numFmtId="0" fontId="31" fillId="0" borderId="100" applyNumberFormat="0" applyFill="0" applyAlignment="0" applyProtection="0"/>
    <xf numFmtId="0" fontId="32" fillId="0" borderId="101" applyNumberFormat="0" applyFill="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102" applyNumberFormat="0" applyAlignment="0" applyProtection="0"/>
    <xf numFmtId="0" fontId="37" fillId="8" borderId="103" applyNumberFormat="0" applyAlignment="0" applyProtection="0"/>
    <xf numFmtId="0" fontId="38" fillId="8" borderId="102" applyNumberFormat="0" applyAlignment="0" applyProtection="0"/>
    <xf numFmtId="0" fontId="39" fillId="0" borderId="104" applyNumberFormat="0" applyFill="0" applyAlignment="0" applyProtection="0"/>
    <xf numFmtId="0" fontId="40" fillId="9" borderId="105" applyNumberFormat="0" applyAlignment="0" applyProtection="0"/>
    <xf numFmtId="0" fontId="18" fillId="0" borderId="0" applyNumberFormat="0" applyFill="0" applyBorder="0" applyAlignment="0" applyProtection="0"/>
    <xf numFmtId="0" fontId="12" fillId="10" borderId="106" applyNumberFormat="0" applyFont="0" applyAlignment="0" applyProtection="0"/>
    <xf numFmtId="0" fontId="41" fillId="0" borderId="0" applyNumberFormat="0" applyFill="0" applyBorder="0" applyAlignment="0" applyProtection="0"/>
    <xf numFmtId="0" fontId="5" fillId="0" borderId="107" applyNumberFormat="0" applyFill="0" applyAlignment="0" applyProtection="0"/>
    <xf numFmtId="0" fontId="4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42" fillId="34" borderId="0" applyNumberFormat="0" applyBorder="0" applyAlignment="0" applyProtection="0"/>
    <xf numFmtId="0" fontId="1" fillId="0" borderId="0"/>
    <xf numFmtId="172" fontId="43" fillId="0" borderId="0" applyFont="0" applyFill="0" applyBorder="0" applyAlignment="0" applyProtection="0"/>
    <xf numFmtId="0" fontId="44" fillId="0" borderId="0"/>
    <xf numFmtId="0" fontId="44" fillId="0" borderId="0"/>
    <xf numFmtId="0" fontId="45" fillId="0" borderId="0"/>
    <xf numFmtId="0" fontId="46" fillId="0" borderId="0"/>
    <xf numFmtId="0" fontId="1" fillId="0" borderId="0"/>
    <xf numFmtId="0" fontId="47" fillId="0" borderId="0">
      <alignment horizontal="center" vertical="top"/>
    </xf>
    <xf numFmtId="0" fontId="48" fillId="0" borderId="0"/>
    <xf numFmtId="0" fontId="1" fillId="0" borderId="0"/>
    <xf numFmtId="0" fontId="49" fillId="0" borderId="0"/>
    <xf numFmtId="0" fontId="50" fillId="0" borderId="0" applyNumberFormat="0" applyFill="0" applyBorder="0" applyAlignment="0" applyProtection="0">
      <alignment vertical="top"/>
      <protection locked="0"/>
    </xf>
    <xf numFmtId="0" fontId="51" fillId="0" borderId="0" applyFont="0"/>
    <xf numFmtId="0" fontId="52" fillId="0" borderId="0"/>
    <xf numFmtId="0" fontId="1" fillId="0" borderId="0"/>
    <xf numFmtId="0" fontId="45" fillId="0" borderId="0"/>
    <xf numFmtId="0" fontId="1" fillId="0" borderId="0"/>
    <xf numFmtId="0" fontId="53" fillId="0" borderId="0"/>
    <xf numFmtId="174" fontId="1" fillId="0" borderId="0" applyFont="0" applyFill="0" applyBorder="0" applyAlignment="0" applyProtection="0"/>
    <xf numFmtId="176" fontId="1" fillId="0" borderId="0" applyFont="0" applyFill="0" applyBorder="0" applyAlignment="0" applyProtection="0"/>
    <xf numFmtId="0" fontId="55" fillId="0" borderId="0" applyNumberFormat="0" applyFill="0" applyBorder="0" applyAlignment="0" applyProtection="0">
      <alignment vertical="top"/>
      <protection locked="0"/>
    </xf>
    <xf numFmtId="0" fontId="6" fillId="0" borderId="0" applyNumberFormat="0" applyFill="0" applyBorder="0" applyAlignment="0" applyProtection="0"/>
    <xf numFmtId="0" fontId="1" fillId="0" borderId="0"/>
    <xf numFmtId="0" fontId="46" fillId="0" borderId="0"/>
    <xf numFmtId="175" fontId="46" fillId="0" borderId="0" applyFont="0" applyFill="0" applyBorder="0" applyAlignment="0" applyProtection="0"/>
    <xf numFmtId="173" fontId="46" fillId="0" borderId="0" applyFont="0" applyFill="0" applyBorder="0" applyAlignment="0" applyProtection="0"/>
    <xf numFmtId="0" fontId="1" fillId="0" borderId="0"/>
    <xf numFmtId="0" fontId="1" fillId="0" borderId="0"/>
  </cellStyleXfs>
  <cellXfs count="1155">
    <xf numFmtId="0" fontId="0" fillId="0" borderId="0" xfId="0"/>
    <xf numFmtId="0" fontId="0" fillId="0" borderId="0" xfId="0" applyFill="1"/>
    <xf numFmtId="0" fontId="0" fillId="0" borderId="0" xfId="0" applyAlignment="1">
      <alignment wrapText="1"/>
    </xf>
    <xf numFmtId="0" fontId="9" fillId="0" borderId="0" xfId="0" applyFont="1"/>
    <xf numFmtId="0" fontId="6" fillId="0" borderId="0" xfId="2" applyAlignment="1" applyProtection="1"/>
    <xf numFmtId="0" fontId="5" fillId="0" borderId="0" xfId="0" applyFont="1"/>
    <xf numFmtId="0" fontId="5" fillId="0" borderId="0" xfId="0" applyFont="1" applyFill="1"/>
    <xf numFmtId="0" fontId="0" fillId="0" borderId="1" xfId="0" applyFont="1" applyBorder="1" applyAlignment="1">
      <alignment vertical="center" wrapText="1"/>
    </xf>
    <xf numFmtId="0" fontId="0" fillId="0" borderId="0" xfId="0" applyFont="1"/>
    <xf numFmtId="0" fontId="6" fillId="0" borderId="0" xfId="2"/>
    <xf numFmtId="0" fontId="0" fillId="0" borderId="0" xfId="0" applyAlignment="1">
      <alignment vertical="center" wrapText="1"/>
    </xf>
    <xf numFmtId="0" fontId="0" fillId="0" borderId="0" xfId="0" applyFill="1" applyBorder="1"/>
    <xf numFmtId="0" fontId="0" fillId="0" borderId="0" xfId="0"/>
    <xf numFmtId="0" fontId="5" fillId="0" borderId="0" xfId="0" applyFont="1"/>
    <xf numFmtId="0" fontId="0" fillId="0" borderId="0" xfId="0" applyAlignment="1"/>
    <xf numFmtId="9" fontId="0" fillId="0" borderId="0" xfId="0" applyNumberFormat="1"/>
    <xf numFmtId="0" fontId="0" fillId="0" borderId="0" xfId="0" applyFill="1" applyAlignment="1"/>
    <xf numFmtId="3" fontId="13" fillId="0" borderId="0" xfId="0" applyNumberFormat="1" applyFont="1" applyFill="1" applyBorder="1"/>
    <xf numFmtId="0" fontId="6" fillId="0" borderId="0" xfId="2" applyFill="1" applyAlignment="1" applyProtection="1"/>
    <xf numFmtId="167" fontId="13" fillId="0" borderId="0" xfId="0" applyNumberFormat="1" applyFont="1" applyFill="1" applyBorder="1" applyAlignment="1">
      <alignment vertical="center"/>
    </xf>
    <xf numFmtId="3" fontId="13" fillId="0" borderId="0" xfId="0" applyNumberFormat="1" applyFont="1" applyFill="1" applyBorder="1" applyAlignment="1">
      <alignment horizontal="right"/>
    </xf>
    <xf numFmtId="0" fontId="19" fillId="0" borderId="0" xfId="6" applyFont="1" applyFill="1" applyAlignment="1">
      <alignment vertical="top"/>
    </xf>
    <xf numFmtId="3" fontId="0" fillId="0" borderId="0" xfId="0" applyNumberFormat="1"/>
    <xf numFmtId="0" fontId="6" fillId="0" borderId="0" xfId="2" applyAlignment="1">
      <alignment wrapText="1"/>
    </xf>
    <xf numFmtId="14" fontId="0" fillId="0" borderId="0" xfId="0" applyNumberFormat="1"/>
    <xf numFmtId="0" fontId="0" fillId="0" borderId="0" xfId="0" applyFont="1" applyBorder="1" applyAlignment="1"/>
    <xf numFmtId="0" fontId="16" fillId="0" borderId="0" xfId="6" applyFont="1" applyFill="1" applyBorder="1" applyAlignment="1">
      <alignment horizontal="right" vertical="center"/>
    </xf>
    <xf numFmtId="167" fontId="16" fillId="0" borderId="0" xfId="0" applyNumberFormat="1" applyFont="1" applyFill="1" applyBorder="1"/>
    <xf numFmtId="167" fontId="17" fillId="0" borderId="0" xfId="0" applyNumberFormat="1" applyFont="1" applyFill="1" applyBorder="1"/>
    <xf numFmtId="2" fontId="17" fillId="0" borderId="0" xfId="6" applyNumberFormat="1" applyFont="1" applyFill="1" applyBorder="1"/>
    <xf numFmtId="0" fontId="14" fillId="0" borderId="0" xfId="0" applyFont="1" applyFill="1" applyBorder="1" applyAlignment="1">
      <alignment horizontal="left"/>
    </xf>
    <xf numFmtId="0" fontId="0" fillId="0" borderId="0" xfId="0" applyFont="1" applyBorder="1" applyAlignment="1">
      <alignment vertical="top"/>
    </xf>
    <xf numFmtId="0" fontId="10" fillId="0" borderId="0" xfId="7" applyAlignment="1"/>
    <xf numFmtId="0" fontId="5" fillId="0" borderId="0" xfId="0" applyFont="1" applyAlignment="1">
      <alignment vertical="center"/>
    </xf>
    <xf numFmtId="0" fontId="5" fillId="0" borderId="0" xfId="0" applyFont="1" applyAlignment="1">
      <alignment wrapText="1"/>
    </xf>
    <xf numFmtId="0" fontId="5" fillId="0" borderId="0" xfId="0" applyFont="1" applyBorder="1"/>
    <xf numFmtId="0" fontId="0" fillId="0" borderId="0" xfId="0" applyFont="1" applyBorder="1" applyAlignment="1">
      <alignment horizontal="center"/>
    </xf>
    <xf numFmtId="164" fontId="0" fillId="0" borderId="0" xfId="4" applyNumberFormat="1" applyFont="1" applyBorder="1" applyAlignment="1">
      <alignment horizontal="center"/>
    </xf>
    <xf numFmtId="3" fontId="0" fillId="0" borderId="0" xfId="0" applyNumberFormat="1" applyBorder="1" applyAlignment="1">
      <alignment horizontal="right" vertical="center" wrapText="1"/>
    </xf>
    <xf numFmtId="164" fontId="0" fillId="0" borderId="0" xfId="4" applyNumberFormat="1" applyFont="1" applyBorder="1" applyAlignment="1">
      <alignment vertical="center" wrapText="1"/>
    </xf>
    <xf numFmtId="164" fontId="0" fillId="0" borderId="0" xfId="0" applyNumberFormat="1" applyBorder="1"/>
    <xf numFmtId="3" fontId="0" fillId="0" borderId="12" xfId="0" applyNumberFormat="1" applyBorder="1" applyAlignment="1">
      <alignment vertical="center"/>
    </xf>
    <xf numFmtId="3" fontId="0" fillId="0" borderId="13" xfId="0" applyNumberFormat="1" applyBorder="1" applyAlignment="1">
      <alignment vertical="center"/>
    </xf>
    <xf numFmtId="164" fontId="0" fillId="0" borderId="1" xfId="4" applyNumberFormat="1" applyFont="1" applyBorder="1" applyAlignment="1">
      <alignment vertical="center" wrapText="1"/>
    </xf>
    <xf numFmtId="165" fontId="22" fillId="0" borderId="1" xfId="0" applyNumberFormat="1" applyFont="1" applyFill="1" applyBorder="1" applyAlignment="1" applyProtection="1">
      <alignment vertical="top" wrapText="1" readingOrder="1"/>
      <protection locked="0"/>
    </xf>
    <xf numFmtId="166" fontId="22" fillId="0" borderId="1" xfId="0" applyNumberFormat="1" applyFont="1" applyFill="1" applyBorder="1" applyAlignment="1" applyProtection="1">
      <alignment vertical="top" wrapText="1" readingOrder="1"/>
      <protection locked="0"/>
    </xf>
    <xf numFmtId="9" fontId="0" fillId="0" borderId="1" xfId="0" applyNumberFormat="1" applyBorder="1"/>
    <xf numFmtId="0" fontId="2" fillId="0" borderId="1" xfId="0" applyFont="1" applyFill="1" applyBorder="1" applyAlignment="1">
      <alignment horizontal="right"/>
    </xf>
    <xf numFmtId="0" fontId="2" fillId="0" borderId="1" xfId="0" applyFont="1" applyFill="1" applyBorder="1"/>
    <xf numFmtId="167" fontId="2" fillId="0" borderId="1" xfId="0" applyNumberFormat="1" applyFont="1" applyFill="1" applyBorder="1" applyAlignment="1">
      <alignment vertical="center"/>
    </xf>
    <xf numFmtId="3" fontId="2" fillId="0" borderId="1" xfId="0" applyNumberFormat="1" applyFont="1" applyFill="1" applyBorder="1"/>
    <xf numFmtId="0" fontId="2" fillId="0" borderId="0" xfId="0" applyFont="1"/>
    <xf numFmtId="0" fontId="2" fillId="0" borderId="1" xfId="0" quotePrefix="1" applyFont="1" applyFill="1" applyBorder="1" applyAlignment="1">
      <alignment horizontal="right"/>
    </xf>
    <xf numFmtId="3" fontId="8" fillId="0" borderId="1" xfId="0" applyNumberFormat="1" applyFont="1" applyFill="1" applyBorder="1"/>
    <xf numFmtId="3" fontId="8" fillId="0" borderId="1" xfId="0" applyNumberFormat="1" applyFont="1" applyBorder="1"/>
    <xf numFmtId="164" fontId="0" fillId="0" borderId="1" xfId="4" applyNumberFormat="1" applyFont="1" applyBorder="1"/>
    <xf numFmtId="167" fontId="0" fillId="0" borderId="1" xfId="0" applyNumberFormat="1" applyBorder="1"/>
    <xf numFmtId="0" fontId="12" fillId="0" borderId="0" xfId="0" applyFont="1"/>
    <xf numFmtId="0" fontId="2" fillId="0" borderId="0" xfId="6" applyFont="1" applyFill="1" applyBorder="1" applyAlignment="1">
      <alignment vertical="center"/>
    </xf>
    <xf numFmtId="167" fontId="27" fillId="0" borderId="1" xfId="0" applyNumberFormat="1" applyFont="1" applyFill="1" applyBorder="1"/>
    <xf numFmtId="2" fontId="8" fillId="0" borderId="0" xfId="6" applyNumberFormat="1" applyFont="1" applyFill="1" applyBorder="1"/>
    <xf numFmtId="3" fontId="27" fillId="0" borderId="1" xfId="0" applyNumberFormat="1" applyFont="1" applyBorder="1" applyAlignment="1">
      <alignment horizontal="right"/>
    </xf>
    <xf numFmtId="0" fontId="27" fillId="0" borderId="1" xfId="0" applyFont="1" applyBorder="1" applyAlignment="1">
      <alignment horizontal="right"/>
    </xf>
    <xf numFmtId="167" fontId="27" fillId="0" borderId="1" xfId="0" applyNumberFormat="1" applyFont="1" applyBorder="1" applyAlignment="1">
      <alignment horizontal="right"/>
    </xf>
    <xf numFmtId="3" fontId="27" fillId="0" borderId="1" xfId="0" applyNumberFormat="1" applyFont="1" applyBorder="1"/>
    <xf numFmtId="164" fontId="10" fillId="0" borderId="1" xfId="4" applyNumberFormat="1" applyFont="1" applyBorder="1"/>
    <xf numFmtId="0" fontId="25" fillId="0" borderId="0" xfId="0" applyFont="1" applyAlignment="1">
      <alignment vertical="center" readingOrder="1"/>
    </xf>
    <xf numFmtId="0" fontId="18" fillId="0" borderId="0" xfId="0" applyFont="1" applyFill="1"/>
    <xf numFmtId="0" fontId="18" fillId="0" borderId="0" xfId="0" applyFont="1"/>
    <xf numFmtId="0" fontId="8" fillId="0" borderId="1" xfId="0" applyFont="1" applyFill="1" applyBorder="1"/>
    <xf numFmtId="0" fontId="2" fillId="0" borderId="0" xfId="0" applyFont="1" applyFill="1"/>
    <xf numFmtId="0" fontId="4" fillId="0" borderId="0" xfId="0" applyFont="1" applyBorder="1" applyAlignment="1"/>
    <xf numFmtId="0" fontId="0" fillId="0" borderId="17" xfId="0" applyBorder="1"/>
    <xf numFmtId="0" fontId="0" fillId="0" borderId="21" xfId="0" applyBorder="1"/>
    <xf numFmtId="0" fontId="3" fillId="0" borderId="17" xfId="0" applyFont="1" applyBorder="1" applyAlignment="1">
      <alignment horizontal="right"/>
    </xf>
    <xf numFmtId="0" fontId="3" fillId="0" borderId="1" xfId="0" applyFont="1" applyBorder="1" applyAlignment="1">
      <alignment horizontal="right"/>
    </xf>
    <xf numFmtId="0" fontId="3" fillId="0" borderId="19" xfId="0" applyFont="1" applyBorder="1" applyAlignment="1">
      <alignment horizontal="right"/>
    </xf>
    <xf numFmtId="0" fontId="4" fillId="0" borderId="30" xfId="0" applyFont="1" applyBorder="1" applyAlignment="1">
      <alignment horizontal="left"/>
    </xf>
    <xf numFmtId="0" fontId="4" fillId="0" borderId="31" xfId="0" applyFont="1" applyBorder="1" applyAlignment="1">
      <alignment horizontal="left"/>
    </xf>
    <xf numFmtId="0" fontId="24" fillId="0" borderId="0" xfId="0" applyFont="1" applyBorder="1" applyAlignment="1">
      <alignment horizontal="left" wrapText="1"/>
    </xf>
    <xf numFmtId="0" fontId="3" fillId="0" borderId="0" xfId="0" applyFont="1" applyBorder="1" applyAlignment="1">
      <alignment horizontal="left"/>
    </xf>
    <xf numFmtId="0" fontId="4" fillId="0" borderId="32" xfId="0" applyFont="1" applyBorder="1" applyAlignment="1">
      <alignment horizontal="right"/>
    </xf>
    <xf numFmtId="0" fontId="0" fillId="0" borderId="0" xfId="0" applyAlignment="1">
      <alignment horizontal="center"/>
    </xf>
    <xf numFmtId="0" fontId="24" fillId="0" borderId="0" xfId="0" applyFont="1" applyBorder="1" applyAlignment="1">
      <alignment horizontal="left"/>
    </xf>
    <xf numFmtId="0" fontId="0" fillId="0" borderId="0" xfId="0"/>
    <xf numFmtId="0" fontId="0" fillId="0" borderId="0" xfId="0" applyBorder="1"/>
    <xf numFmtId="0" fontId="4" fillId="0" borderId="0" xfId="0" applyFont="1" applyBorder="1" applyAlignment="1">
      <alignment horizontal="left"/>
    </xf>
    <xf numFmtId="9" fontId="0" fillId="0" borderId="0" xfId="0" applyNumberFormat="1" applyBorder="1" applyAlignment="1">
      <alignment wrapText="1"/>
    </xf>
    <xf numFmtId="9" fontId="0" fillId="0" borderId="0" xfId="0" applyNumberFormat="1" applyBorder="1" applyAlignment="1">
      <alignment vertical="center"/>
    </xf>
    <xf numFmtId="0" fontId="4" fillId="0" borderId="41" xfId="0" applyFont="1" applyBorder="1" applyAlignment="1">
      <alignment horizontal="center"/>
    </xf>
    <xf numFmtId="0" fontId="0" fillId="0" borderId="20" xfId="0" applyBorder="1" applyAlignment="1">
      <alignment horizontal="right"/>
    </xf>
    <xf numFmtId="0" fontId="0" fillId="0" borderId="21" xfId="0" applyBorder="1" applyAlignment="1">
      <alignment horizontal="right"/>
    </xf>
    <xf numFmtId="0" fontId="0" fillId="0" borderId="22" xfId="0" applyBorder="1" applyAlignment="1">
      <alignment horizontal="right"/>
    </xf>
    <xf numFmtId="0" fontId="0" fillId="0" borderId="0" xfId="0"/>
    <xf numFmtId="0" fontId="0" fillId="0" borderId="0" xfId="0" applyFill="1"/>
    <xf numFmtId="0" fontId="0" fillId="0" borderId="0" xfId="0" applyBorder="1"/>
    <xf numFmtId="0" fontId="4" fillId="0" borderId="2" xfId="0" applyFont="1" applyBorder="1" applyAlignment="1">
      <alignment horizontal="left"/>
    </xf>
    <xf numFmtId="0" fontId="4" fillId="0" borderId="17" xfId="0" applyFont="1" applyBorder="1" applyAlignment="1">
      <alignment horizontal="right" wrapText="1"/>
    </xf>
    <xf numFmtId="0" fontId="4" fillId="0" borderId="1" xfId="0" applyFont="1" applyBorder="1" applyAlignment="1">
      <alignment horizontal="right" wrapText="1"/>
    </xf>
    <xf numFmtId="0" fontId="4" fillId="0" borderId="19" xfId="0" applyFont="1" applyBorder="1" applyAlignment="1">
      <alignment horizontal="right" wrapText="1"/>
    </xf>
    <xf numFmtId="0" fontId="24" fillId="0" borderId="44" xfId="0" applyFont="1" applyBorder="1" applyAlignment="1">
      <alignment horizontal="center"/>
    </xf>
    <xf numFmtId="0" fontId="24" fillId="0" borderId="16" xfId="0" applyFont="1" applyBorder="1" applyAlignment="1">
      <alignment horizontal="center"/>
    </xf>
    <xf numFmtId="0" fontId="4" fillId="0" borderId="14" xfId="0" applyFont="1" applyBorder="1" applyAlignment="1">
      <alignment horizontal="right" wrapText="1"/>
    </xf>
    <xf numFmtId="0" fontId="4" fillId="0" borderId="15" xfId="0" applyFont="1" applyBorder="1" applyAlignment="1">
      <alignment horizontal="right" wrapText="1"/>
    </xf>
    <xf numFmtId="0" fontId="4" fillId="0" borderId="32" xfId="0" applyFont="1" applyBorder="1" applyAlignment="1">
      <alignment horizontal="right" wrapText="1"/>
    </xf>
    <xf numFmtId="0" fontId="4" fillId="0" borderId="2" xfId="0" applyFont="1" applyBorder="1" applyAlignment="1">
      <alignment horizontal="left" wrapText="1"/>
    </xf>
    <xf numFmtId="0" fontId="4" fillId="0" borderId="2" xfId="0" applyFont="1" applyBorder="1" applyAlignment="1">
      <alignment horizontal="left" vertical="center" wrapText="1"/>
    </xf>
    <xf numFmtId="0" fontId="4" fillId="0" borderId="63" xfId="0" applyFont="1" applyBorder="1" applyAlignment="1">
      <alignment horizontal="left"/>
    </xf>
    <xf numFmtId="0" fontId="24" fillId="0" borderId="58" xfId="0" applyFont="1" applyBorder="1" applyAlignment="1">
      <alignment horizontal="center" vertical="center"/>
    </xf>
    <xf numFmtId="0" fontId="24" fillId="0" borderId="8" xfId="0" applyFont="1" applyBorder="1" applyAlignment="1">
      <alignment horizontal="center" vertical="center"/>
    </xf>
    <xf numFmtId="0" fontId="5" fillId="0" borderId="14" xfId="0" applyFont="1" applyBorder="1"/>
    <xf numFmtId="0" fontId="5" fillId="0" borderId="15" xfId="0" applyFont="1" applyBorder="1"/>
    <xf numFmtId="0" fontId="5" fillId="0" borderId="32" xfId="0" applyFont="1" applyBorder="1"/>
    <xf numFmtId="0" fontId="2" fillId="0" borderId="17" xfId="0" applyFont="1" applyFill="1" applyBorder="1" applyAlignment="1">
      <alignment horizontal="right"/>
    </xf>
    <xf numFmtId="0" fontId="2" fillId="0" borderId="19" xfId="0" applyFont="1" applyFill="1" applyBorder="1"/>
    <xf numFmtId="3" fontId="2" fillId="0" borderId="17" xfId="0" applyNumberFormat="1" applyFont="1" applyFill="1" applyBorder="1" applyAlignment="1">
      <alignment horizontal="right"/>
    </xf>
    <xf numFmtId="3" fontId="2" fillId="0" borderId="19" xfId="0" applyNumberFormat="1" applyFont="1" applyFill="1" applyBorder="1"/>
    <xf numFmtId="167" fontId="2" fillId="0" borderId="17" xfId="0" applyNumberFormat="1" applyFont="1" applyFill="1" applyBorder="1" applyAlignment="1">
      <alignment vertical="center"/>
    </xf>
    <xf numFmtId="167" fontId="2" fillId="0" borderId="19" xfId="0" applyNumberFormat="1" applyFont="1" applyFill="1" applyBorder="1" applyAlignment="1">
      <alignment vertical="center"/>
    </xf>
    <xf numFmtId="0" fontId="0" fillId="0" borderId="33" xfId="0" applyFill="1" applyBorder="1" applyAlignment="1">
      <alignment wrapText="1"/>
    </xf>
    <xf numFmtId="0" fontId="2" fillId="0" borderId="14" xfId="0" applyFont="1" applyFill="1" applyBorder="1" applyAlignment="1">
      <alignment horizontal="right"/>
    </xf>
    <xf numFmtId="0" fontId="2" fillId="0" borderId="15" xfId="0" applyFont="1" applyFill="1" applyBorder="1"/>
    <xf numFmtId="0" fontId="2" fillId="0" borderId="32" xfId="0" applyFont="1" applyFill="1" applyBorder="1"/>
    <xf numFmtId="167" fontId="2" fillId="0" borderId="14" xfId="0" applyNumberFormat="1" applyFont="1" applyFill="1" applyBorder="1" applyAlignment="1">
      <alignment vertical="center"/>
    </xf>
    <xf numFmtId="167" fontId="2" fillId="0" borderId="15" xfId="0" applyNumberFormat="1" applyFont="1" applyFill="1" applyBorder="1" applyAlignment="1">
      <alignment vertical="center"/>
    </xf>
    <xf numFmtId="167" fontId="2" fillId="0" borderId="32" xfId="0" applyNumberFormat="1" applyFont="1" applyFill="1" applyBorder="1" applyAlignment="1">
      <alignment vertical="center"/>
    </xf>
    <xf numFmtId="0" fontId="0" fillId="0" borderId="41" xfId="0" applyFill="1" applyBorder="1" applyAlignment="1">
      <alignment wrapText="1"/>
    </xf>
    <xf numFmtId="0" fontId="0" fillId="0" borderId="41" xfId="0" applyBorder="1"/>
    <xf numFmtId="0" fontId="0" fillId="0" borderId="57" xfId="0" applyBorder="1"/>
    <xf numFmtId="0" fontId="2" fillId="0" borderId="19" xfId="0" applyFont="1" applyBorder="1"/>
    <xf numFmtId="3" fontId="2" fillId="0" borderId="17" xfId="0" applyNumberFormat="1" applyFont="1" applyBorder="1"/>
    <xf numFmtId="0" fontId="5" fillId="0" borderId="8"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8" xfId="0" applyFont="1" applyBorder="1" applyAlignment="1">
      <alignment horizontal="center"/>
    </xf>
    <xf numFmtId="0" fontId="5" fillId="0" borderId="8" xfId="0" applyFont="1" applyBorder="1" applyAlignment="1">
      <alignment horizontal="center"/>
    </xf>
    <xf numFmtId="0" fontId="5" fillId="0" borderId="42" xfId="0" applyFont="1" applyBorder="1" applyAlignment="1">
      <alignment horizontal="center"/>
    </xf>
    <xf numFmtId="0" fontId="2" fillId="0" borderId="19" xfId="0" applyFont="1" applyFill="1" applyBorder="1" applyAlignment="1">
      <alignment horizontal="right"/>
    </xf>
    <xf numFmtId="0" fontId="8" fillId="0" borderId="20" xfId="0" applyFont="1" applyFill="1" applyBorder="1" applyAlignment="1">
      <alignment horizontal="right"/>
    </xf>
    <xf numFmtId="0" fontId="8" fillId="0" borderId="21" xfId="0" applyFont="1" applyFill="1" applyBorder="1" applyAlignment="1">
      <alignment horizontal="right"/>
    </xf>
    <xf numFmtId="0" fontId="5" fillId="0" borderId="8" xfId="0" applyFont="1" applyBorder="1" applyAlignment="1">
      <alignment horizontal="center" vertical="center" wrapText="1"/>
    </xf>
    <xf numFmtId="0" fontId="2" fillId="0" borderId="15" xfId="0" applyFont="1" applyFill="1" applyBorder="1" applyAlignment="1">
      <alignment horizontal="right"/>
    </xf>
    <xf numFmtId="0" fontId="2" fillId="0" borderId="15" xfId="0" quotePrefix="1" applyFont="1" applyFill="1" applyBorder="1" applyAlignment="1">
      <alignment horizontal="right"/>
    </xf>
    <xf numFmtId="0" fontId="2" fillId="0" borderId="32" xfId="0" applyFont="1" applyFill="1" applyBorder="1" applyAlignment="1">
      <alignment horizontal="right"/>
    </xf>
    <xf numFmtId="0" fontId="2" fillId="0" borderId="17" xfId="0" applyFont="1" applyFill="1" applyBorder="1"/>
    <xf numFmtId="3" fontId="2" fillId="0" borderId="17" xfId="0" applyNumberFormat="1" applyFont="1" applyFill="1" applyBorder="1"/>
    <xf numFmtId="3" fontId="8" fillId="0" borderId="17" xfId="0" applyNumberFormat="1" applyFont="1" applyFill="1" applyBorder="1"/>
    <xf numFmtId="3" fontId="8" fillId="0" borderId="19" xfId="0" applyNumberFormat="1" applyFont="1" applyFill="1" applyBorder="1"/>
    <xf numFmtId="3" fontId="8" fillId="0" borderId="20" xfId="0" applyNumberFormat="1" applyFont="1" applyFill="1" applyBorder="1"/>
    <xf numFmtId="3" fontId="8" fillId="0" borderId="21" xfId="0" applyNumberFormat="1" applyFont="1" applyFill="1" applyBorder="1"/>
    <xf numFmtId="0" fontId="8" fillId="0" borderId="21" xfId="0" applyFont="1" applyFill="1" applyBorder="1"/>
    <xf numFmtId="3" fontId="8" fillId="0" borderId="22" xfId="0" applyNumberFormat="1" applyFont="1" applyFill="1" applyBorder="1"/>
    <xf numFmtId="0" fontId="2" fillId="0" borderId="14" xfId="0" applyFont="1" applyFill="1" applyBorder="1"/>
    <xf numFmtId="0" fontId="0" fillId="0" borderId="45" xfId="0" applyBorder="1"/>
    <xf numFmtId="167" fontId="0" fillId="0" borderId="17" xfId="0" applyNumberFormat="1" applyBorder="1"/>
    <xf numFmtId="167" fontId="0" fillId="0" borderId="19" xfId="0" applyNumberFormat="1" applyBorder="1"/>
    <xf numFmtId="164" fontId="0" fillId="0" borderId="17" xfId="4" applyNumberFormat="1" applyFont="1" applyBorder="1"/>
    <xf numFmtId="164" fontId="0" fillId="0" borderId="19" xfId="4" applyNumberFormat="1" applyFont="1" applyBorder="1"/>
    <xf numFmtId="164" fontId="0" fillId="0" borderId="20" xfId="4" applyNumberFormat="1" applyFont="1" applyBorder="1" applyAlignment="1">
      <alignment horizontal="right" vertical="center"/>
    </xf>
    <xf numFmtId="164" fontId="0" fillId="0" borderId="21" xfId="4" applyNumberFormat="1" applyFont="1" applyBorder="1" applyAlignment="1">
      <alignment horizontal="right" vertical="center"/>
    </xf>
    <xf numFmtId="164" fontId="0" fillId="0" borderId="22" xfId="4" applyNumberFormat="1" applyFont="1" applyBorder="1" applyAlignment="1">
      <alignment horizontal="right" vertical="center"/>
    </xf>
    <xf numFmtId="167" fontId="0" fillId="0" borderId="20" xfId="0" applyNumberFormat="1" applyBorder="1" applyAlignment="1">
      <alignment horizontal="right" vertical="center"/>
    </xf>
    <xf numFmtId="167" fontId="0" fillId="0" borderId="21" xfId="0" applyNumberFormat="1" applyBorder="1" applyAlignment="1">
      <alignment horizontal="right" vertical="center"/>
    </xf>
    <xf numFmtId="167" fontId="0" fillId="0" borderId="22" xfId="0" applyNumberFormat="1" applyBorder="1" applyAlignment="1">
      <alignment horizontal="right" vertical="center"/>
    </xf>
    <xf numFmtId="0" fontId="5" fillId="0" borderId="58" xfId="0" applyFont="1" applyBorder="1" applyAlignment="1">
      <alignment horizontal="center" vertical="center"/>
    </xf>
    <xf numFmtId="0" fontId="5" fillId="0" borderId="8" xfId="0" applyFont="1" applyBorder="1" applyAlignment="1">
      <alignment horizontal="center" vertical="center"/>
    </xf>
    <xf numFmtId="0" fontId="5" fillId="0" borderId="42" xfId="0" applyFont="1" applyBorder="1" applyAlignment="1">
      <alignment horizontal="center" vertical="center"/>
    </xf>
    <xf numFmtId="164" fontId="0" fillId="0" borderId="14" xfId="4" applyNumberFormat="1" applyFont="1" applyBorder="1"/>
    <xf numFmtId="164" fontId="0" fillId="0" borderId="15" xfId="4" applyNumberFormat="1" applyFont="1" applyBorder="1"/>
    <xf numFmtId="164" fontId="0" fillId="0" borderId="32" xfId="4" applyNumberFormat="1" applyFont="1" applyBorder="1"/>
    <xf numFmtId="167" fontId="0" fillId="0" borderId="14" xfId="0" applyNumberFormat="1" applyBorder="1"/>
    <xf numFmtId="167" fontId="0" fillId="0" borderId="15" xfId="0" applyNumberFormat="1" applyBorder="1"/>
    <xf numFmtId="167" fontId="0" fillId="0" borderId="32" xfId="0" applyNumberFormat="1" applyBorder="1"/>
    <xf numFmtId="0" fontId="0" fillId="0" borderId="57" xfId="0" applyBorder="1" applyAlignment="1">
      <alignment horizontal="left" vertical="top" wrapText="1"/>
    </xf>
    <xf numFmtId="167" fontId="0" fillId="0" borderId="0" xfId="0" applyNumberFormat="1" applyBorder="1" applyAlignment="1">
      <alignment horizontal="right" vertical="center"/>
    </xf>
    <xf numFmtId="0" fontId="2" fillId="0" borderId="30" xfId="0" applyFont="1" applyBorder="1"/>
    <xf numFmtId="3" fontId="8" fillId="0" borderId="17" xfId="0" applyNumberFormat="1" applyFont="1" applyBorder="1"/>
    <xf numFmtId="3" fontId="8" fillId="0" borderId="19" xfId="0" applyNumberFormat="1" applyFont="1" applyBorder="1"/>
    <xf numFmtId="0" fontId="5" fillId="0" borderId="40" xfId="0" applyFont="1" applyBorder="1" applyAlignment="1">
      <alignment horizontal="center"/>
    </xf>
    <xf numFmtId="167" fontId="2" fillId="0" borderId="30" xfId="0" applyNumberFormat="1" applyFont="1" applyFill="1" applyBorder="1"/>
    <xf numFmtId="167" fontId="8" fillId="0" borderId="30" xfId="0" applyNumberFormat="1" applyFont="1" applyFill="1" applyBorder="1"/>
    <xf numFmtId="2" fontId="8" fillId="0" borderId="30" xfId="6" applyNumberFormat="1" applyFont="1" applyFill="1" applyBorder="1"/>
    <xf numFmtId="2" fontId="8" fillId="0" borderId="31" xfId="6" applyNumberFormat="1" applyFont="1" applyFill="1" applyBorder="1"/>
    <xf numFmtId="0" fontId="8" fillId="0" borderId="69" xfId="6" applyFont="1" applyFill="1" applyBorder="1" applyAlignment="1">
      <alignment horizontal="center" vertical="center"/>
    </xf>
    <xf numFmtId="49" fontId="2" fillId="0" borderId="33" xfId="6" applyNumberFormat="1" applyFont="1" applyFill="1" applyBorder="1" applyAlignment="1">
      <alignment vertical="center"/>
    </xf>
    <xf numFmtId="167" fontId="2" fillId="0" borderId="40" xfId="0" applyNumberFormat="1" applyFont="1" applyFill="1" applyBorder="1"/>
    <xf numFmtId="49" fontId="2" fillId="0" borderId="41" xfId="6" applyNumberFormat="1" applyFont="1" applyFill="1" applyBorder="1" applyAlignment="1">
      <alignment vertical="center"/>
    </xf>
    <xf numFmtId="0" fontId="8" fillId="0" borderId="41" xfId="6" applyFont="1" applyFill="1" applyBorder="1" applyAlignment="1">
      <alignment vertical="center"/>
    </xf>
    <xf numFmtId="0" fontId="8" fillId="0" borderId="41" xfId="6" applyFont="1" applyFill="1" applyBorder="1"/>
    <xf numFmtId="0" fontId="8" fillId="0" borderId="57" xfId="6" applyFont="1" applyFill="1" applyBorder="1"/>
    <xf numFmtId="0" fontId="15" fillId="0" borderId="0" xfId="0" applyFont="1" applyFill="1" applyBorder="1" applyAlignment="1"/>
    <xf numFmtId="0" fontId="8" fillId="2" borderId="4" xfId="0" applyFont="1" applyFill="1" applyBorder="1" applyAlignment="1"/>
    <xf numFmtId="0" fontId="8" fillId="2" borderId="41" xfId="0" applyFont="1" applyFill="1" applyBorder="1" applyAlignment="1"/>
    <xf numFmtId="0" fontId="8" fillId="2" borderId="65" xfId="0" applyFont="1" applyFill="1" applyBorder="1" applyAlignment="1"/>
    <xf numFmtId="167" fontId="27" fillId="0" borderId="17" xfId="0" applyNumberFormat="1" applyFont="1" applyFill="1" applyBorder="1"/>
    <xf numFmtId="167" fontId="27" fillId="0" borderId="19" xfId="0" applyNumberFormat="1" applyFont="1" applyFill="1" applyBorder="1" applyAlignment="1">
      <alignment horizontal="right"/>
    </xf>
    <xf numFmtId="0" fontId="8" fillId="0" borderId="58" xfId="0" applyFont="1" applyFill="1" applyBorder="1" applyAlignment="1">
      <alignment horizontal="center"/>
    </xf>
    <xf numFmtId="0" fontId="8" fillId="0" borderId="8" xfId="0" applyFont="1" applyFill="1" applyBorder="1" applyAlignment="1">
      <alignment horizontal="center"/>
    </xf>
    <xf numFmtId="0" fontId="8" fillId="0" borderId="42" xfId="0" applyFont="1" applyFill="1" applyBorder="1" applyAlignment="1">
      <alignment horizontal="center"/>
    </xf>
    <xf numFmtId="0" fontId="2" fillId="0" borderId="33" xfId="0" applyFont="1" applyFill="1" applyBorder="1" applyAlignment="1">
      <alignment wrapText="1"/>
    </xf>
    <xf numFmtId="0" fontId="8" fillId="0" borderId="41" xfId="0" applyFont="1" applyFill="1" applyBorder="1" applyAlignment="1"/>
    <xf numFmtId="0" fontId="2" fillId="0" borderId="41" xfId="0" applyFont="1" applyFill="1" applyBorder="1" applyAlignment="1">
      <alignment wrapText="1"/>
    </xf>
    <xf numFmtId="0" fontId="2" fillId="0" borderId="57" xfId="0" applyFont="1" applyFill="1" applyBorder="1" applyAlignment="1">
      <alignment wrapText="1"/>
    </xf>
    <xf numFmtId="0" fontId="2" fillId="0" borderId="0" xfId="6" applyFont="1" applyFill="1" applyAlignment="1">
      <alignment vertical="top"/>
    </xf>
    <xf numFmtId="0" fontId="2" fillId="0" borderId="57" xfId="6" applyFont="1" applyFill="1" applyBorder="1"/>
    <xf numFmtId="3" fontId="27" fillId="0" borderId="17" xfId="0" applyNumberFormat="1" applyFont="1" applyBorder="1" applyAlignment="1">
      <alignment horizontal="right"/>
    </xf>
    <xf numFmtId="3" fontId="27" fillId="0" borderId="19" xfId="0" applyNumberFormat="1" applyFont="1" applyBorder="1" applyAlignment="1">
      <alignment horizontal="right"/>
    </xf>
    <xf numFmtId="167" fontId="27" fillId="0" borderId="17" xfId="0" applyNumberFormat="1" applyFont="1" applyBorder="1" applyAlignment="1">
      <alignment horizontal="right"/>
    </xf>
    <xf numFmtId="167" fontId="27" fillId="0" borderId="19" xfId="0" applyNumberFormat="1" applyFont="1" applyBorder="1" applyAlignment="1">
      <alignment horizontal="right"/>
    </xf>
    <xf numFmtId="3" fontId="27" fillId="0" borderId="17" xfId="0" applyNumberFormat="1" applyFont="1" applyBorder="1"/>
    <xf numFmtId="0" fontId="27" fillId="0" borderId="20" xfId="0" applyFont="1" applyFill="1" applyBorder="1"/>
    <xf numFmtId="0" fontId="27" fillId="0" borderId="21" xfId="0" applyFont="1" applyFill="1" applyBorder="1"/>
    <xf numFmtId="0" fontId="27" fillId="0" borderId="22" xfId="0" applyFont="1" applyFill="1" applyBorder="1" applyAlignment="1">
      <alignment horizontal="right"/>
    </xf>
    <xf numFmtId="3" fontId="27" fillId="0" borderId="14" xfId="0" applyNumberFormat="1" applyFont="1" applyBorder="1" applyAlignment="1">
      <alignment horizontal="right"/>
    </xf>
    <xf numFmtId="3" fontId="27" fillId="0" borderId="15" xfId="0" applyNumberFormat="1" applyFont="1" applyBorder="1" applyAlignment="1">
      <alignment horizontal="right"/>
    </xf>
    <xf numFmtId="164" fontId="27" fillId="0" borderId="15" xfId="4" applyNumberFormat="1" applyFont="1" applyBorder="1" applyAlignment="1">
      <alignment horizontal="right"/>
    </xf>
    <xf numFmtId="3" fontId="27" fillId="0" borderId="32" xfId="0" applyNumberFormat="1" applyFont="1" applyBorder="1" applyAlignment="1">
      <alignment horizontal="right"/>
    </xf>
    <xf numFmtId="164" fontId="10" fillId="0" borderId="19" xfId="7" applyNumberFormat="1" applyBorder="1"/>
    <xf numFmtId="0" fontId="0" fillId="0" borderId="19" xfId="0" applyBorder="1"/>
    <xf numFmtId="0" fontId="10" fillId="0" borderId="17" xfId="7" applyBorder="1"/>
    <xf numFmtId="0" fontId="10" fillId="0" borderId="41" xfId="7" applyBorder="1" applyAlignment="1">
      <alignment horizontal="left" vertical="center"/>
    </xf>
    <xf numFmtId="0" fontId="0" fillId="0" borderId="15" xfId="0" applyBorder="1"/>
    <xf numFmtId="0" fontId="10" fillId="0" borderId="41" xfId="7" applyBorder="1" applyAlignment="1">
      <alignment horizontal="left"/>
    </xf>
    <xf numFmtId="0" fontId="0" fillId="0" borderId="17" xfId="0" applyFont="1" applyBorder="1" applyAlignment="1">
      <alignment vertical="center"/>
    </xf>
    <xf numFmtId="0" fontId="0" fillId="0" borderId="19" xfId="0" applyFont="1" applyBorder="1" applyAlignment="1">
      <alignment vertical="center"/>
    </xf>
    <xf numFmtId="0" fontId="0" fillId="0" borderId="17" xfId="0" applyFont="1" applyFill="1" applyBorder="1" applyAlignment="1">
      <alignment vertical="center"/>
    </xf>
    <xf numFmtId="0" fontId="0" fillId="0" borderId="19" xfId="0" applyFont="1" applyFill="1" applyBorder="1" applyAlignment="1">
      <alignment vertical="center"/>
    </xf>
    <xf numFmtId="0" fontId="0" fillId="0" borderId="33" xfId="0" applyFont="1" applyBorder="1" applyAlignment="1">
      <alignment vertical="center"/>
    </xf>
    <xf numFmtId="0" fontId="0" fillId="0" borderId="14" xfId="0" applyFont="1" applyBorder="1" applyAlignment="1">
      <alignment vertical="center"/>
    </xf>
    <xf numFmtId="0" fontId="0" fillId="0" borderId="32" xfId="0" applyFont="1" applyBorder="1" applyAlignment="1">
      <alignment vertical="center"/>
    </xf>
    <xf numFmtId="0" fontId="0" fillId="0" borderId="41" xfId="0" applyFont="1" applyBorder="1" applyAlignment="1">
      <alignment vertical="center"/>
    </xf>
    <xf numFmtId="0" fontId="5" fillId="0" borderId="57" xfId="0" applyFont="1" applyBorder="1" applyAlignment="1">
      <alignment vertical="center"/>
    </xf>
    <xf numFmtId="0" fontId="20" fillId="0" borderId="42" xfId="7" applyFont="1" applyBorder="1" applyAlignment="1">
      <alignment horizontal="center" vertical="center"/>
    </xf>
    <xf numFmtId="0" fontId="20" fillId="0" borderId="42" xfId="7" applyFont="1" applyFill="1" applyBorder="1" applyAlignment="1">
      <alignment horizontal="center" vertical="center"/>
    </xf>
    <xf numFmtId="0" fontId="5" fillId="0" borderId="0" xfId="0" applyFont="1" applyFill="1" applyBorder="1" applyAlignment="1">
      <alignment horizontal="center"/>
    </xf>
    <xf numFmtId="0" fontId="0" fillId="0" borderId="0" xfId="0"/>
    <xf numFmtId="0" fontId="0" fillId="0" borderId="0" xfId="0" applyBorder="1"/>
    <xf numFmtId="0" fontId="0" fillId="0" borderId="1" xfId="0" applyBorder="1" applyAlignment="1">
      <alignment horizontal="right"/>
    </xf>
    <xf numFmtId="0" fontId="0" fillId="0" borderId="1" xfId="0" applyFill="1" applyBorder="1" applyAlignment="1">
      <alignment horizontal="right"/>
    </xf>
    <xf numFmtId="41" fontId="4" fillId="0" borderId="1" xfId="4" applyNumberFormat="1" applyFont="1" applyFill="1" applyBorder="1" applyAlignment="1">
      <alignment horizontal="right"/>
    </xf>
    <xf numFmtId="41" fontId="4" fillId="0" borderId="1" xfId="4" applyNumberFormat="1" applyFont="1" applyBorder="1" applyAlignment="1">
      <alignment horizontal="right"/>
    </xf>
    <xf numFmtId="41" fontId="23" fillId="0" borderId="1" xfId="4" applyNumberFormat="1" applyFont="1" applyBorder="1" applyAlignment="1">
      <alignment horizontal="right"/>
    </xf>
    <xf numFmtId="41" fontId="4" fillId="0" borderId="17" xfId="4" applyNumberFormat="1" applyFont="1" applyBorder="1" applyAlignment="1">
      <alignment horizontal="right"/>
    </xf>
    <xf numFmtId="41" fontId="4" fillId="0" borderId="19" xfId="4" applyNumberFormat="1" applyFont="1" applyBorder="1" applyAlignment="1">
      <alignment horizontal="right"/>
    </xf>
    <xf numFmtId="0" fontId="0" fillId="0" borderId="17" xfId="0" applyBorder="1" applyAlignment="1">
      <alignment horizontal="right"/>
    </xf>
    <xf numFmtId="0" fontId="0" fillId="0" borderId="19" xfId="0" applyBorder="1" applyAlignment="1">
      <alignment horizontal="right"/>
    </xf>
    <xf numFmtId="41" fontId="4" fillId="0" borderId="17" xfId="4" applyNumberFormat="1" applyFont="1" applyFill="1" applyBorder="1" applyAlignment="1">
      <alignment horizontal="right"/>
    </xf>
    <xf numFmtId="41" fontId="4" fillId="0" borderId="19" xfId="4" applyNumberFormat="1" applyFont="1" applyFill="1" applyBorder="1" applyAlignment="1">
      <alignment horizontal="right"/>
    </xf>
    <xf numFmtId="0" fontId="0" fillId="0" borderId="17" xfId="0" applyFill="1" applyBorder="1" applyAlignment="1">
      <alignment horizontal="right"/>
    </xf>
    <xf numFmtId="0" fontId="0" fillId="0" borderId="19" xfId="0" applyFill="1" applyBorder="1" applyAlignment="1">
      <alignment horizontal="right"/>
    </xf>
    <xf numFmtId="0" fontId="4" fillId="0" borderId="19" xfId="0" applyFont="1" applyFill="1" applyBorder="1" applyAlignment="1">
      <alignment horizontal="right"/>
    </xf>
    <xf numFmtId="0" fontId="4" fillId="0" borderId="33" xfId="0" applyFont="1" applyBorder="1" applyAlignment="1">
      <alignment horizontal="center"/>
    </xf>
    <xf numFmtId="0" fontId="0" fillId="0" borderId="1" xfId="0" applyBorder="1"/>
    <xf numFmtId="0" fontId="4" fillId="0" borderId="17" xfId="0" applyFont="1" applyBorder="1" applyAlignment="1">
      <alignment horizontal="right"/>
    </xf>
    <xf numFmtId="0" fontId="4" fillId="0" borderId="1" xfId="0" applyFont="1" applyBorder="1" applyAlignment="1">
      <alignment horizontal="right"/>
    </xf>
    <xf numFmtId="0" fontId="4" fillId="0" borderId="19" xfId="0" applyFont="1" applyBorder="1" applyAlignment="1">
      <alignment horizontal="right"/>
    </xf>
    <xf numFmtId="0" fontId="22" fillId="0" borderId="1" xfId="0" applyFont="1" applyBorder="1" applyAlignment="1">
      <alignment horizontal="right"/>
    </xf>
    <xf numFmtId="0" fontId="22" fillId="0" borderId="19" xfId="0" applyFont="1" applyBorder="1" applyAlignment="1">
      <alignment horizontal="right"/>
    </xf>
    <xf numFmtId="0" fontId="22" fillId="0" borderId="17" xfId="0" applyFont="1" applyBorder="1" applyAlignment="1">
      <alignment horizontal="right"/>
    </xf>
    <xf numFmtId="0" fontId="4" fillId="0" borderId="20" xfId="0" applyFont="1" applyBorder="1" applyAlignment="1">
      <alignment horizontal="right"/>
    </xf>
    <xf numFmtId="0" fontId="4" fillId="0" borderId="21" xfId="0" applyFont="1" applyBorder="1" applyAlignment="1">
      <alignment horizontal="right"/>
    </xf>
    <xf numFmtId="0" fontId="4" fillId="0" borderId="22" xfId="0" applyFont="1" applyBorder="1" applyAlignment="1">
      <alignment horizontal="right"/>
    </xf>
    <xf numFmtId="0" fontId="4" fillId="0" borderId="10" xfId="0" applyFont="1" applyBorder="1" applyAlignment="1">
      <alignment horizontal="right"/>
    </xf>
    <xf numFmtId="0" fontId="22" fillId="0" borderId="10" xfId="0" applyFont="1" applyBorder="1" applyAlignment="1">
      <alignment horizontal="right"/>
    </xf>
    <xf numFmtId="0" fontId="4" fillId="0" borderId="26" xfId="0" applyFont="1" applyBorder="1" applyAlignment="1">
      <alignment horizontal="right"/>
    </xf>
    <xf numFmtId="0" fontId="4" fillId="0" borderId="18" xfId="0" applyFont="1" applyBorder="1" applyAlignment="1">
      <alignment horizontal="right"/>
    </xf>
    <xf numFmtId="0" fontId="22" fillId="0" borderId="26" xfId="0" applyFont="1" applyBorder="1" applyAlignment="1">
      <alignment horizontal="right"/>
    </xf>
    <xf numFmtId="0" fontId="22" fillId="0" borderId="20" xfId="0" applyFont="1" applyBorder="1" applyAlignment="1">
      <alignment horizontal="right"/>
    </xf>
    <xf numFmtId="0" fontId="22" fillId="0" borderId="21" xfId="0" applyFont="1" applyBorder="1" applyAlignment="1">
      <alignment horizontal="right"/>
    </xf>
    <xf numFmtId="0" fontId="22" fillId="0" borderId="22" xfId="0" applyFont="1" applyBorder="1" applyAlignment="1">
      <alignment horizontal="right"/>
    </xf>
    <xf numFmtId="0" fontId="4" fillId="0" borderId="1" xfId="0" applyFont="1" applyFill="1" applyBorder="1" applyAlignment="1">
      <alignment horizontal="right"/>
    </xf>
    <xf numFmtId="0" fontId="22" fillId="0" borderId="1" xfId="0" applyFont="1" applyFill="1" applyBorder="1" applyAlignment="1">
      <alignment horizontal="right"/>
    </xf>
    <xf numFmtId="0" fontId="3" fillId="0" borderId="1" xfId="0" applyFont="1" applyFill="1" applyBorder="1" applyAlignment="1">
      <alignment horizontal="right"/>
    </xf>
    <xf numFmtId="0" fontId="4" fillId="0" borderId="17" xfId="0" applyFont="1" applyFill="1" applyBorder="1" applyAlignment="1">
      <alignment horizontal="right"/>
    </xf>
    <xf numFmtId="0" fontId="3" fillId="0" borderId="17" xfId="0" applyFont="1" applyFill="1" applyBorder="1" applyAlignment="1">
      <alignment horizontal="right"/>
    </xf>
    <xf numFmtId="0" fontId="3" fillId="0" borderId="19" xfId="0" applyFont="1" applyFill="1" applyBorder="1" applyAlignment="1">
      <alignment horizontal="right"/>
    </xf>
    <xf numFmtId="0" fontId="22" fillId="0" borderId="17" xfId="0" applyFont="1" applyFill="1" applyBorder="1" applyAlignment="1">
      <alignment horizontal="right"/>
    </xf>
    <xf numFmtId="0" fontId="4" fillId="0" borderId="50" xfId="0" applyFont="1" applyFill="1" applyBorder="1" applyAlignment="1">
      <alignment horizontal="right"/>
    </xf>
    <xf numFmtId="0" fontId="4" fillId="0" borderId="59" xfId="0" applyFont="1" applyFill="1" applyBorder="1" applyAlignment="1">
      <alignment horizontal="right"/>
    </xf>
    <xf numFmtId="0" fontId="4" fillId="0" borderId="60" xfId="0" applyFont="1" applyFill="1" applyBorder="1" applyAlignment="1">
      <alignment horizontal="right"/>
    </xf>
    <xf numFmtId="0" fontId="2" fillId="0" borderId="0" xfId="0" applyFont="1"/>
    <xf numFmtId="0" fontId="8" fillId="0" borderId="8" xfId="0" applyFont="1" applyBorder="1" applyAlignment="1">
      <alignment horizontal="center"/>
    </xf>
    <xf numFmtId="0" fontId="8" fillId="0" borderId="58" xfId="0" applyFont="1" applyBorder="1" applyAlignment="1">
      <alignment horizontal="center"/>
    </xf>
    <xf numFmtId="0" fontId="0" fillId="0" borderId="1" xfId="0" applyFont="1" applyFill="1" applyBorder="1" applyAlignment="1">
      <alignment horizontal="right"/>
    </xf>
    <xf numFmtId="0" fontId="0" fillId="0" borderId="17" xfId="0" applyFont="1" applyFill="1" applyBorder="1" applyAlignment="1">
      <alignment horizontal="right"/>
    </xf>
    <xf numFmtId="0" fontId="0" fillId="0" borderId="19" xfId="0" applyFont="1" applyFill="1" applyBorder="1" applyAlignment="1">
      <alignment horizontal="right"/>
    </xf>
    <xf numFmtId="0" fontId="8" fillId="0" borderId="22" xfId="0" applyFont="1" applyFill="1" applyBorder="1" applyAlignment="1">
      <alignment horizontal="right"/>
    </xf>
    <xf numFmtId="0" fontId="0" fillId="0" borderId="14" xfId="0" applyFont="1" applyFill="1" applyBorder="1" applyAlignment="1">
      <alignment horizontal="right"/>
    </xf>
    <xf numFmtId="0" fontId="0" fillId="0" borderId="15" xfId="0" applyFont="1" applyFill="1" applyBorder="1" applyAlignment="1">
      <alignment horizontal="right"/>
    </xf>
    <xf numFmtId="0" fontId="0" fillId="0" borderId="32" xfId="0" applyFont="1" applyFill="1" applyBorder="1" applyAlignment="1">
      <alignment horizontal="right"/>
    </xf>
    <xf numFmtId="0" fontId="2" fillId="0" borderId="14" xfId="0" applyFont="1" applyFill="1" applyBorder="1" applyAlignment="1">
      <alignment horizontal="right" vertical="center"/>
    </xf>
    <xf numFmtId="0" fontId="2" fillId="0" borderId="15" xfId="0" applyFont="1" applyFill="1" applyBorder="1" applyAlignment="1">
      <alignment horizontal="right" vertical="center"/>
    </xf>
    <xf numFmtId="0" fontId="2" fillId="0" borderId="32" xfId="0" applyFont="1" applyFill="1" applyBorder="1" applyAlignment="1">
      <alignment horizontal="right" vertical="center"/>
    </xf>
    <xf numFmtId="3" fontId="0" fillId="0" borderId="22" xfId="0" applyNumberFormat="1" applyBorder="1" applyAlignment="1">
      <alignment horizontal="right"/>
    </xf>
    <xf numFmtId="0" fontId="5" fillId="0" borderId="37" xfId="0" applyFont="1" applyBorder="1" applyAlignment="1">
      <alignment horizontal="center"/>
    </xf>
    <xf numFmtId="0" fontId="5" fillId="0" borderId="38" xfId="0" applyFont="1" applyBorder="1" applyAlignment="1">
      <alignment horizontal="center"/>
    </xf>
    <xf numFmtId="3" fontId="5" fillId="0" borderId="39" xfId="0" applyNumberFormat="1" applyFont="1" applyBorder="1"/>
    <xf numFmtId="0" fontId="0" fillId="0" borderId="20" xfId="0" applyFont="1" applyBorder="1"/>
    <xf numFmtId="0" fontId="0" fillId="0" borderId="21" xfId="0" applyFont="1" applyBorder="1"/>
    <xf numFmtId="0" fontId="0" fillId="0" borderId="22" xfId="0" applyFont="1" applyBorder="1"/>
    <xf numFmtId="0" fontId="5" fillId="0" borderId="14" xfId="0" applyFont="1" applyBorder="1" applyAlignment="1">
      <alignment horizontal="right"/>
    </xf>
    <xf numFmtId="0" fontId="5" fillId="0" borderId="15" xfId="0" applyFont="1" applyBorder="1" applyAlignment="1">
      <alignment horizontal="right"/>
    </xf>
    <xf numFmtId="3" fontId="5" fillId="0" borderId="32" xfId="0" applyNumberFormat="1" applyFont="1" applyBorder="1" applyAlignment="1">
      <alignment horizontal="right"/>
    </xf>
    <xf numFmtId="0" fontId="0" fillId="0" borderId="20" xfId="0" applyFill="1" applyBorder="1" applyAlignment="1">
      <alignment horizontal="right"/>
    </xf>
    <xf numFmtId="0" fontId="0" fillId="0" borderId="21" xfId="0" applyFill="1" applyBorder="1" applyAlignment="1">
      <alignment horizontal="right"/>
    </xf>
    <xf numFmtId="0" fontId="0" fillId="0" borderId="22" xfId="0" applyFill="1" applyBorder="1" applyAlignment="1">
      <alignment horizontal="right"/>
    </xf>
    <xf numFmtId="0" fontId="0" fillId="0" borderId="14" xfId="0" applyBorder="1" applyAlignment="1">
      <alignment horizontal="right"/>
    </xf>
    <xf numFmtId="0" fontId="0" fillId="0" borderId="15" xfId="0" applyBorder="1" applyAlignment="1">
      <alignment horizontal="right"/>
    </xf>
    <xf numFmtId="3" fontId="0" fillId="0" borderId="32" xfId="0" applyNumberFormat="1" applyBorder="1" applyAlignment="1">
      <alignment horizontal="right"/>
    </xf>
    <xf numFmtId="0" fontId="5" fillId="0" borderId="57" xfId="0" applyFont="1" applyBorder="1"/>
    <xf numFmtId="0" fontId="24" fillId="0" borderId="58" xfId="0" applyFont="1" applyBorder="1" applyAlignment="1">
      <alignment horizontal="center"/>
    </xf>
    <xf numFmtId="0" fontId="24" fillId="0" borderId="8" xfId="0" applyFont="1" applyBorder="1" applyAlignment="1">
      <alignment horizontal="center"/>
    </xf>
    <xf numFmtId="0" fontId="4" fillId="0" borderId="32" xfId="0" applyFont="1" applyBorder="1" applyAlignment="1">
      <alignment horizontal="left" vertical="center" wrapText="1"/>
    </xf>
    <xf numFmtId="0" fontId="24" fillId="0" borderId="37" xfId="0" applyFont="1" applyBorder="1" applyAlignment="1">
      <alignment horizontal="center"/>
    </xf>
    <xf numFmtId="0" fontId="4" fillId="0" borderId="40" xfId="0" applyFont="1" applyBorder="1" applyAlignment="1">
      <alignment horizontal="left"/>
    </xf>
    <xf numFmtId="0" fontId="4" fillId="0" borderId="14" xfId="0" applyFont="1" applyBorder="1" applyAlignment="1">
      <alignment horizontal="right"/>
    </xf>
    <xf numFmtId="0" fontId="4" fillId="0" borderId="15" xfId="0" applyFont="1" applyBorder="1" applyAlignment="1">
      <alignment horizontal="right"/>
    </xf>
    <xf numFmtId="9" fontId="0" fillId="0" borderId="17" xfId="0" applyNumberFormat="1" applyBorder="1"/>
    <xf numFmtId="9" fontId="0" fillId="0" borderId="19" xfId="0" applyNumberFormat="1" applyBorder="1"/>
    <xf numFmtId="9" fontId="0" fillId="0" borderId="20" xfId="0" applyNumberFormat="1" applyBorder="1"/>
    <xf numFmtId="9" fontId="0" fillId="0" borderId="21" xfId="0" applyNumberFormat="1" applyBorder="1"/>
    <xf numFmtId="9" fontId="0" fillId="0" borderId="22" xfId="0" applyNumberFormat="1" applyBorder="1"/>
    <xf numFmtId="0" fontId="0" fillId="0" borderId="41" xfId="0" applyFont="1" applyBorder="1"/>
    <xf numFmtId="0" fontId="0" fillId="0" borderId="17" xfId="0" applyBorder="1" applyAlignment="1">
      <alignment horizontal="right" vertical="center" wrapText="1"/>
    </xf>
    <xf numFmtId="0" fontId="0" fillId="0" borderId="19" xfId="0" applyBorder="1" applyAlignment="1">
      <alignment vertical="center" wrapText="1"/>
    </xf>
    <xf numFmtId="0" fontId="0" fillId="0" borderId="20" xfId="0" applyBorder="1" applyAlignment="1">
      <alignment horizontal="right" vertical="center" wrapText="1"/>
    </xf>
    <xf numFmtId="0" fontId="0" fillId="0" borderId="22" xfId="0" applyBorder="1" applyAlignment="1">
      <alignment vertical="center" wrapText="1"/>
    </xf>
    <xf numFmtId="0" fontId="5" fillId="0" borderId="48" xfId="0" applyFont="1" applyBorder="1"/>
    <xf numFmtId="0" fontId="5" fillId="0" borderId="44" xfId="0" applyFont="1" applyBorder="1"/>
    <xf numFmtId="0" fontId="5" fillId="0" borderId="16" xfId="0" applyFont="1" applyBorder="1"/>
    <xf numFmtId="0" fontId="0" fillId="0" borderId="33" xfId="0" applyBorder="1"/>
    <xf numFmtId="0" fontId="0" fillId="0" borderId="14" xfId="0" applyBorder="1" applyAlignment="1">
      <alignment horizontal="right" vertical="center" wrapText="1"/>
    </xf>
    <xf numFmtId="0" fontId="0" fillId="0" borderId="32" xfId="0" applyBorder="1" applyAlignment="1">
      <alignment vertical="center" wrapText="1"/>
    </xf>
    <xf numFmtId="0" fontId="0" fillId="0" borderId="19" xfId="0" applyFont="1" applyBorder="1" applyAlignment="1">
      <alignment vertical="center" wrapText="1"/>
    </xf>
    <xf numFmtId="166" fontId="22" fillId="0" borderId="17" xfId="0" applyNumberFormat="1" applyFont="1" applyBorder="1" applyAlignment="1" applyProtection="1">
      <alignment vertical="top" wrapText="1" readingOrder="1"/>
      <protection locked="0"/>
    </xf>
    <xf numFmtId="164" fontId="0" fillId="0" borderId="19" xfId="4" applyNumberFormat="1" applyFont="1" applyBorder="1" applyAlignment="1">
      <alignment vertical="center" wrapText="1"/>
    </xf>
    <xf numFmtId="166" fontId="22" fillId="0" borderId="20" xfId="0" applyNumberFormat="1" applyFont="1" applyBorder="1" applyAlignment="1" applyProtection="1">
      <alignment vertical="top" wrapText="1" readingOrder="1"/>
      <protection locked="0"/>
    </xf>
    <xf numFmtId="166" fontId="22" fillId="0" borderId="21" xfId="0" applyNumberFormat="1" applyFont="1" applyFill="1" applyBorder="1" applyAlignment="1" applyProtection="1">
      <alignment vertical="top" wrapText="1" readingOrder="1"/>
      <protection locked="0"/>
    </xf>
    <xf numFmtId="0" fontId="0" fillId="0" borderId="21" xfId="0" applyFont="1" applyBorder="1" applyAlignment="1">
      <alignment vertical="center" wrapText="1"/>
    </xf>
    <xf numFmtId="0" fontId="0" fillId="0" borderId="22" xfId="0" applyFont="1" applyBorder="1" applyAlignment="1">
      <alignment vertical="center" wrapText="1"/>
    </xf>
    <xf numFmtId="165" fontId="22" fillId="0" borderId="10" xfId="0" applyNumberFormat="1" applyFont="1" applyFill="1" applyBorder="1" applyAlignment="1" applyProtection="1">
      <alignment vertical="top" wrapText="1" readingOrder="1"/>
      <protection locked="0"/>
    </xf>
    <xf numFmtId="0" fontId="0" fillId="0" borderId="10" xfId="0" applyFont="1" applyBorder="1" applyAlignment="1">
      <alignment vertical="center" wrapText="1"/>
    </xf>
    <xf numFmtId="0" fontId="0" fillId="0" borderId="18" xfId="0" applyFont="1" applyBorder="1" applyAlignment="1">
      <alignment vertical="center" wrapText="1"/>
    </xf>
    <xf numFmtId="0" fontId="0" fillId="0" borderId="0" xfId="0" applyFont="1" applyFill="1" applyBorder="1"/>
    <xf numFmtId="0" fontId="0" fillId="0" borderId="52" xfId="0" applyFont="1" applyFill="1" applyBorder="1"/>
    <xf numFmtId="165" fontId="22" fillId="0" borderId="3" xfId="0" applyNumberFormat="1" applyFont="1" applyBorder="1" applyAlignment="1" applyProtection="1">
      <alignment vertical="top" wrapText="1" readingOrder="1"/>
      <protection locked="0"/>
    </xf>
    <xf numFmtId="166" fontId="22" fillId="0" borderId="3" xfId="0" applyNumberFormat="1" applyFont="1" applyBorder="1" applyAlignment="1" applyProtection="1">
      <alignment vertical="top" wrapText="1" readingOrder="1"/>
      <protection locked="0"/>
    </xf>
    <xf numFmtId="165" fontId="22" fillId="0" borderId="11" xfId="0" applyNumberFormat="1" applyFont="1" applyBorder="1" applyAlignment="1" applyProtection="1">
      <alignment vertical="top" wrapText="1" readingOrder="1"/>
      <protection locked="0"/>
    </xf>
    <xf numFmtId="0" fontId="5" fillId="0" borderId="52" xfId="0" applyFont="1" applyBorder="1"/>
    <xf numFmtId="0" fontId="0" fillId="0" borderId="30" xfId="0" applyBorder="1"/>
    <xf numFmtId="0" fontId="0" fillId="2" borderId="41" xfId="0" applyFont="1" applyFill="1" applyBorder="1"/>
    <xf numFmtId="0" fontId="0" fillId="2" borderId="4" xfId="0" applyFont="1" applyFill="1" applyBorder="1"/>
    <xf numFmtId="0" fontId="0" fillId="2" borderId="65" xfId="0" applyFont="1" applyFill="1" applyBorder="1"/>
    <xf numFmtId="0" fontId="0" fillId="2" borderId="0" xfId="0" applyFont="1" applyFill="1" applyBorder="1"/>
    <xf numFmtId="0" fontId="0" fillId="2" borderId="52" xfId="0" applyFont="1" applyFill="1" applyBorder="1"/>
    <xf numFmtId="0" fontId="0" fillId="0" borderId="0" xfId="0" applyBorder="1" applyAlignment="1">
      <alignment vertical="center" wrapText="1"/>
    </xf>
    <xf numFmtId="0" fontId="0" fillId="0" borderId="70" xfId="0" applyBorder="1" applyAlignment="1">
      <alignment horizontal="left" vertical="center" wrapText="1"/>
    </xf>
    <xf numFmtId="3" fontId="0" fillId="0" borderId="72" xfId="0" applyNumberFormat="1" applyBorder="1" applyAlignment="1">
      <alignment vertical="center"/>
    </xf>
    <xf numFmtId="3" fontId="0" fillId="0" borderId="73" xfId="0" applyNumberFormat="1" applyBorder="1" applyAlignment="1">
      <alignment vertical="center"/>
    </xf>
    <xf numFmtId="3" fontId="0" fillId="0" borderId="74" xfId="0" applyNumberFormat="1" applyBorder="1" applyAlignment="1">
      <alignment vertical="center"/>
    </xf>
    <xf numFmtId="3" fontId="0" fillId="0" borderId="75" xfId="0" applyNumberFormat="1" applyBorder="1" applyAlignment="1">
      <alignment vertical="center"/>
    </xf>
    <xf numFmtId="3" fontId="0" fillId="0" borderId="79" xfId="0" applyNumberFormat="1" applyFont="1" applyBorder="1" applyAlignment="1">
      <alignment vertical="center"/>
    </xf>
    <xf numFmtId="3" fontId="0" fillId="0" borderId="80" xfId="0" applyNumberFormat="1" applyFont="1" applyBorder="1" applyAlignment="1">
      <alignment vertical="center"/>
    </xf>
    <xf numFmtId="3" fontId="0" fillId="0" borderId="81" xfId="0" applyNumberFormat="1" applyFont="1" applyBorder="1" applyAlignment="1">
      <alignment vertical="center"/>
    </xf>
    <xf numFmtId="3" fontId="0" fillId="0" borderId="83" xfId="0" applyNumberFormat="1" applyBorder="1" applyAlignment="1">
      <alignment vertical="center"/>
    </xf>
    <xf numFmtId="3" fontId="0" fillId="0" borderId="84" xfId="0" applyNumberFormat="1" applyBorder="1" applyAlignment="1">
      <alignment vertical="center"/>
    </xf>
    <xf numFmtId="3" fontId="0" fillId="0" borderId="85" xfId="0" applyNumberFormat="1" applyBorder="1" applyAlignment="1">
      <alignment vertical="center"/>
    </xf>
    <xf numFmtId="3" fontId="5" fillId="0" borderId="86" xfId="0" applyNumberFormat="1" applyFont="1" applyBorder="1" applyAlignment="1">
      <alignment vertical="center"/>
    </xf>
    <xf numFmtId="3" fontId="5" fillId="0" borderId="87" xfId="0" applyNumberFormat="1" applyFont="1" applyBorder="1" applyAlignment="1">
      <alignment vertical="center"/>
    </xf>
    <xf numFmtId="3" fontId="5" fillId="0" borderId="88" xfId="0" applyNumberFormat="1" applyFont="1" applyBorder="1" applyAlignment="1">
      <alignment vertical="center"/>
    </xf>
    <xf numFmtId="3" fontId="5" fillId="0" borderId="89" xfId="0" applyNumberFormat="1" applyFont="1" applyBorder="1" applyAlignment="1">
      <alignment vertical="center"/>
    </xf>
    <xf numFmtId="3" fontId="5" fillId="0" borderId="90" xfId="0" applyNumberFormat="1" applyFont="1" applyBorder="1" applyAlignment="1">
      <alignment vertical="center"/>
    </xf>
    <xf numFmtId="3" fontId="5" fillId="0" borderId="91" xfId="0" applyNumberFormat="1" applyFont="1" applyBorder="1" applyAlignment="1">
      <alignment vertical="center"/>
    </xf>
    <xf numFmtId="3" fontId="0" fillId="0" borderId="86" xfId="0" applyNumberFormat="1" applyFont="1" applyBorder="1" applyAlignment="1">
      <alignment vertical="center"/>
    </xf>
    <xf numFmtId="3" fontId="0" fillId="0" borderId="87" xfId="0" applyNumberFormat="1" applyFont="1" applyBorder="1" applyAlignment="1">
      <alignment vertical="center"/>
    </xf>
    <xf numFmtId="3" fontId="0" fillId="0" borderId="88" xfId="0" applyNumberFormat="1" applyFont="1" applyBorder="1" applyAlignment="1">
      <alignment vertical="center"/>
    </xf>
    <xf numFmtId="0" fontId="5" fillId="2" borderId="57" xfId="0" applyFont="1" applyFill="1" applyBorder="1" applyAlignment="1">
      <alignment horizontal="left" vertical="center"/>
    </xf>
    <xf numFmtId="0" fontId="0" fillId="2" borderId="23" xfId="0" applyFill="1" applyBorder="1" applyAlignment="1">
      <alignment horizontal="left" vertical="center"/>
    </xf>
    <xf numFmtId="0" fontId="11" fillId="2" borderId="24" xfId="0" applyFont="1" applyFill="1" applyBorder="1" applyAlignment="1">
      <alignment horizontal="left" vertical="center"/>
    </xf>
    <xf numFmtId="0" fontId="11" fillId="2" borderId="61" xfId="0" applyFont="1" applyFill="1" applyBorder="1" applyAlignment="1">
      <alignment horizontal="left" vertical="center"/>
    </xf>
    <xf numFmtId="0" fontId="5" fillId="2" borderId="23" xfId="0" applyFont="1" applyFill="1" applyBorder="1" applyAlignment="1">
      <alignment vertical="center"/>
    </xf>
    <xf numFmtId="0" fontId="5" fillId="0" borderId="30" xfId="0" applyFont="1" applyBorder="1"/>
    <xf numFmtId="0" fontId="8" fillId="0" borderId="30" xfId="0" applyFont="1" applyBorder="1"/>
    <xf numFmtId="9" fontId="0" fillId="0" borderId="37" xfId="0" applyNumberFormat="1" applyBorder="1"/>
    <xf numFmtId="9" fontId="0" fillId="0" borderId="38" xfId="0" applyNumberFormat="1" applyBorder="1"/>
    <xf numFmtId="9" fontId="0" fillId="0" borderId="39" xfId="0" applyNumberFormat="1" applyBorder="1"/>
    <xf numFmtId="0" fontId="24" fillId="0" borderId="92" xfId="0" applyFont="1" applyBorder="1" applyAlignment="1">
      <alignment horizontal="center" vertical="center"/>
    </xf>
    <xf numFmtId="0" fontId="24" fillId="0" borderId="93" xfId="0" applyFont="1" applyBorder="1" applyAlignment="1">
      <alignment horizontal="center" vertical="center"/>
    </xf>
    <xf numFmtId="0" fontId="4" fillId="0" borderId="33" xfId="0" applyFont="1" applyBorder="1" applyAlignment="1">
      <alignment horizontal="left"/>
    </xf>
    <xf numFmtId="0" fontId="22" fillId="0" borderId="14" xfId="0" applyFont="1" applyBorder="1" applyAlignment="1">
      <alignment horizontal="right" vertical="top"/>
    </xf>
    <xf numFmtId="0" fontId="22" fillId="0" borderId="15" xfId="0" applyFont="1" applyBorder="1" applyAlignment="1">
      <alignment horizontal="right"/>
    </xf>
    <xf numFmtId="0" fontId="22" fillId="0" borderId="32" xfId="0" applyFont="1" applyBorder="1" applyAlignment="1">
      <alignment horizontal="right"/>
    </xf>
    <xf numFmtId="0" fontId="4" fillId="0" borderId="41" xfId="0" applyFont="1" applyBorder="1" applyAlignment="1">
      <alignment horizontal="left"/>
    </xf>
    <xf numFmtId="0" fontId="4" fillId="0" borderId="57" xfId="0" applyFont="1" applyBorder="1" applyAlignment="1">
      <alignment horizontal="left"/>
    </xf>
    <xf numFmtId="0" fontId="0" fillId="0" borderId="32" xfId="0" applyBorder="1" applyAlignment="1">
      <alignment horizontal="right"/>
    </xf>
    <xf numFmtId="0" fontId="22" fillId="0" borderId="41" xfId="0" applyFont="1" applyBorder="1" applyAlignment="1">
      <alignment horizontal="left"/>
    </xf>
    <xf numFmtId="0" fontId="4" fillId="0" borderId="66" xfId="0" applyFont="1" applyBorder="1" applyAlignment="1">
      <alignment horizontal="left"/>
    </xf>
    <xf numFmtId="0" fontId="24" fillId="0" borderId="57" xfId="0" applyFont="1" applyBorder="1" applyAlignment="1">
      <alignment horizontal="left"/>
    </xf>
    <xf numFmtId="0" fontId="22" fillId="0" borderId="14" xfId="0" applyFont="1" applyBorder="1" applyAlignment="1">
      <alignment horizontal="right"/>
    </xf>
    <xf numFmtId="0" fontId="24" fillId="0" borderId="57" xfId="0" applyFont="1" applyBorder="1" applyAlignment="1">
      <alignment horizontal="center"/>
    </xf>
    <xf numFmtId="0" fontId="24" fillId="0" borderId="92" xfId="0" applyFont="1" applyFill="1" applyBorder="1" applyAlignment="1">
      <alignment horizontal="center" vertical="center"/>
    </xf>
    <xf numFmtId="0" fontId="24" fillId="0" borderId="93" xfId="0" applyFont="1" applyFill="1" applyBorder="1" applyAlignment="1">
      <alignment horizontal="center" vertical="center"/>
    </xf>
    <xf numFmtId="0" fontId="4" fillId="0" borderId="33" xfId="0" applyFont="1" applyFill="1" applyBorder="1" applyAlignment="1">
      <alignment horizontal="left"/>
    </xf>
    <xf numFmtId="0" fontId="3" fillId="0" borderId="14" xfId="0" applyFont="1" applyFill="1" applyBorder="1" applyAlignment="1">
      <alignment horizontal="right"/>
    </xf>
    <xf numFmtId="0" fontId="3" fillId="0" borderId="15" xfId="0" applyFont="1" applyFill="1" applyBorder="1" applyAlignment="1">
      <alignment horizontal="right"/>
    </xf>
    <xf numFmtId="0" fontId="3" fillId="0" borderId="32" xfId="0" applyFont="1" applyFill="1" applyBorder="1" applyAlignment="1">
      <alignment horizontal="right"/>
    </xf>
    <xf numFmtId="0" fontId="4" fillId="0" borderId="14" xfId="0" applyFont="1" applyFill="1" applyBorder="1" applyAlignment="1">
      <alignment horizontal="right"/>
    </xf>
    <xf numFmtId="0" fontId="4" fillId="0" borderId="15" xfId="0" applyFont="1" applyFill="1" applyBorder="1" applyAlignment="1">
      <alignment horizontal="right"/>
    </xf>
    <xf numFmtId="0" fontId="4" fillId="0" borderId="32" xfId="0" applyFont="1" applyFill="1" applyBorder="1" applyAlignment="1">
      <alignment horizontal="right"/>
    </xf>
    <xf numFmtId="0" fontId="0" fillId="0" borderId="14" xfId="0" applyFill="1" applyBorder="1" applyAlignment="1">
      <alignment horizontal="right"/>
    </xf>
    <xf numFmtId="0" fontId="0" fillId="0" borderId="15" xfId="0" applyFill="1" applyBorder="1" applyAlignment="1">
      <alignment horizontal="right"/>
    </xf>
    <xf numFmtId="0" fontId="4" fillId="0" borderId="41" xfId="0" applyFont="1" applyFill="1" applyBorder="1" applyAlignment="1">
      <alignment horizontal="left"/>
    </xf>
    <xf numFmtId="0" fontId="22" fillId="0" borderId="41" xfId="0" applyFont="1" applyFill="1" applyBorder="1" applyAlignment="1">
      <alignment horizontal="left"/>
    </xf>
    <xf numFmtId="0" fontId="24" fillId="0" borderId="57" xfId="0" applyFont="1" applyFill="1" applyBorder="1" applyAlignment="1">
      <alignment horizontal="left"/>
    </xf>
    <xf numFmtId="0" fontId="2" fillId="0" borderId="0" xfId="0" applyFont="1" applyFill="1" applyAlignment="1"/>
    <xf numFmtId="0" fontId="6" fillId="0" borderId="0" xfId="2" applyFill="1" applyAlignment="1">
      <alignment wrapText="1"/>
    </xf>
    <xf numFmtId="0" fontId="5" fillId="0" borderId="48" xfId="0" applyFont="1" applyBorder="1" applyAlignment="1">
      <alignment horizontal="center"/>
    </xf>
    <xf numFmtId="0" fontId="5" fillId="0" borderId="44" xfId="0" applyFont="1" applyBorder="1" applyAlignment="1">
      <alignment horizontal="center"/>
    </xf>
    <xf numFmtId="0" fontId="5" fillId="0" borderId="16" xfId="0" applyFont="1" applyBorder="1" applyAlignment="1">
      <alignment horizontal="center"/>
    </xf>
    <xf numFmtId="0" fontId="5" fillId="0" borderId="0" xfId="0" applyFont="1" applyAlignment="1">
      <alignment vertical="top"/>
    </xf>
    <xf numFmtId="0" fontId="5" fillId="0" borderId="0" xfId="0" applyFont="1" applyAlignment="1">
      <alignment horizontal="left" vertical="center"/>
    </xf>
    <xf numFmtId="0" fontId="0" fillId="3" borderId="0" xfId="0" applyFont="1" applyFill="1"/>
    <xf numFmtId="0" fontId="9" fillId="0" borderId="0" xfId="0" applyFont="1" applyFill="1"/>
    <xf numFmtId="0" fontId="0" fillId="0" borderId="0" xfId="0" applyFont="1" applyFill="1" applyAlignment="1"/>
    <xf numFmtId="0" fontId="8" fillId="0" borderId="33" xfId="0" applyFont="1" applyFill="1" applyBorder="1" applyAlignment="1">
      <alignment wrapText="1"/>
    </xf>
    <xf numFmtId="0" fontId="2" fillId="0" borderId="66" xfId="0" applyFont="1" applyFill="1" applyBorder="1" applyAlignment="1">
      <alignment wrapText="1"/>
    </xf>
    <xf numFmtId="0" fontId="2" fillId="0" borderId="41" xfId="0" applyFont="1" applyFill="1" applyBorder="1" applyAlignment="1">
      <alignment horizontal="left"/>
    </xf>
    <xf numFmtId="0" fontId="8" fillId="0" borderId="57" xfId="0" applyFont="1" applyFill="1" applyBorder="1" applyAlignment="1">
      <alignment wrapText="1"/>
    </xf>
    <xf numFmtId="0" fontId="0" fillId="0" borderId="0" xfId="0" applyFont="1" applyAlignment="1">
      <alignment horizontal="left" wrapText="1"/>
    </xf>
    <xf numFmtId="0" fontId="5" fillId="0" borderId="0" xfId="0" applyFont="1" applyAlignment="1">
      <alignment vertical="top" wrapText="1"/>
    </xf>
    <xf numFmtId="0" fontId="5" fillId="0" borderId="92" xfId="0" applyFont="1" applyBorder="1" applyAlignment="1">
      <alignment horizontal="center"/>
    </xf>
    <xf numFmtId="0" fontId="5" fillId="0" borderId="93" xfId="0" applyFont="1" applyBorder="1" applyAlignment="1">
      <alignment horizontal="center"/>
    </xf>
    <xf numFmtId="0" fontId="5" fillId="0" borderId="92" xfId="0" applyFont="1" applyBorder="1"/>
    <xf numFmtId="0" fontId="5" fillId="0" borderId="93" xfId="0" applyFont="1" applyBorder="1"/>
    <xf numFmtId="0" fontId="0" fillId="0" borderId="28" xfId="0" applyBorder="1"/>
    <xf numFmtId="1" fontId="0" fillId="0" borderId="37" xfId="0" applyNumberFormat="1" applyBorder="1"/>
    <xf numFmtId="1" fontId="0" fillId="0" borderId="38" xfId="0" applyNumberFormat="1" applyBorder="1"/>
    <xf numFmtId="1" fontId="0" fillId="0" borderId="39" xfId="0" applyNumberFormat="1" applyBorder="1"/>
    <xf numFmtId="0" fontId="0" fillId="0" borderId="37" xfId="0" applyBorder="1" applyAlignment="1">
      <alignment horizontal="right"/>
    </xf>
    <xf numFmtId="0" fontId="0" fillId="0" borderId="38" xfId="0" applyBorder="1" applyAlignment="1">
      <alignment horizontal="right"/>
    </xf>
    <xf numFmtId="0" fontId="0" fillId="0" borderId="39" xfId="0" applyBorder="1" applyAlignment="1">
      <alignment horizontal="right"/>
    </xf>
    <xf numFmtId="0" fontId="5" fillId="0" borderId="76" xfId="0" applyFont="1" applyFill="1" applyBorder="1" applyAlignment="1">
      <alignment horizontal="center" vertical="center" wrapText="1"/>
    </xf>
    <xf numFmtId="0" fontId="5" fillId="0" borderId="77" xfId="0" applyFont="1" applyFill="1" applyBorder="1" applyAlignment="1">
      <alignment horizontal="center" vertical="center" wrapText="1"/>
    </xf>
    <xf numFmtId="0" fontId="5" fillId="0" borderId="78" xfId="0" applyFont="1" applyFill="1" applyBorder="1" applyAlignment="1">
      <alignment horizontal="center" vertical="center"/>
    </xf>
    <xf numFmtId="0" fontId="5" fillId="0" borderId="43" xfId="0" applyFont="1" applyFill="1" applyBorder="1"/>
    <xf numFmtId="164" fontId="5" fillId="0" borderId="43" xfId="4" applyNumberFormat="1" applyFont="1" applyFill="1" applyBorder="1" applyAlignment="1">
      <alignment horizontal="center"/>
    </xf>
    <xf numFmtId="164" fontId="5" fillId="0" borderId="53" xfId="4" applyNumberFormat="1" applyFont="1" applyFill="1" applyBorder="1" applyAlignment="1">
      <alignment horizontal="center"/>
    </xf>
    <xf numFmtId="3" fontId="5" fillId="0" borderId="51" xfId="0" applyNumberFormat="1" applyFont="1" applyFill="1" applyBorder="1" applyAlignment="1">
      <alignment horizontal="right" vertical="center" wrapText="1"/>
    </xf>
    <xf numFmtId="0" fontId="0" fillId="0" borderId="45" xfId="0" applyFont="1" applyFill="1" applyBorder="1"/>
    <xf numFmtId="3" fontId="0" fillId="0" borderId="45" xfId="0" applyNumberFormat="1" applyFill="1" applyBorder="1" applyAlignment="1">
      <alignment vertical="center" wrapText="1"/>
    </xf>
    <xf numFmtId="3" fontId="0" fillId="0" borderId="0" xfId="0" applyNumberFormat="1" applyFill="1" applyBorder="1" applyAlignment="1">
      <alignment vertical="center" wrapText="1"/>
    </xf>
    <xf numFmtId="3" fontId="0" fillId="0" borderId="52" xfId="0" applyNumberFormat="1" applyFill="1" applyBorder="1" applyAlignment="1">
      <alignment vertical="center" wrapText="1"/>
    </xf>
    <xf numFmtId="164" fontId="0" fillId="0" borderId="45" xfId="4" applyNumberFormat="1" applyFont="1" applyFill="1" applyBorder="1" applyAlignment="1">
      <alignment vertical="center" wrapText="1"/>
    </xf>
    <xf numFmtId="164" fontId="0" fillId="0" borderId="0" xfId="4" applyNumberFormat="1" applyFont="1" applyFill="1" applyBorder="1" applyAlignment="1">
      <alignment vertical="center" wrapText="1"/>
    </xf>
    <xf numFmtId="164" fontId="0" fillId="0" borderId="52" xfId="4" applyNumberFormat="1" applyFont="1" applyFill="1" applyBorder="1" applyAlignment="1">
      <alignment vertical="center" wrapText="1"/>
    </xf>
    <xf numFmtId="0" fontId="0" fillId="0" borderId="46" xfId="0" applyFont="1" applyFill="1" applyBorder="1"/>
    <xf numFmtId="3" fontId="0" fillId="0" borderId="46" xfId="0" applyNumberFormat="1" applyFill="1" applyBorder="1" applyAlignment="1">
      <alignment vertical="center" wrapText="1"/>
    </xf>
    <xf numFmtId="3" fontId="0" fillId="0" borderId="68" xfId="0" applyNumberFormat="1" applyFill="1" applyBorder="1" applyAlignment="1">
      <alignment vertical="center" wrapText="1"/>
    </xf>
    <xf numFmtId="3" fontId="0" fillId="0" borderId="54" xfId="0" applyNumberFormat="1" applyFill="1" applyBorder="1" applyAlignment="1">
      <alignment vertical="center" wrapText="1"/>
    </xf>
    <xf numFmtId="164" fontId="0" fillId="0" borderId="46" xfId="4" applyNumberFormat="1" applyFont="1" applyFill="1" applyBorder="1" applyAlignment="1">
      <alignment vertical="center" wrapText="1"/>
    </xf>
    <xf numFmtId="164" fontId="0" fillId="0" borderId="68" xfId="4" applyNumberFormat="1" applyFont="1" applyFill="1" applyBorder="1" applyAlignment="1">
      <alignment vertical="center" wrapText="1"/>
    </xf>
    <xf numFmtId="164" fontId="0" fillId="0" borderId="54" xfId="4" applyNumberFormat="1" applyFont="1" applyFill="1" applyBorder="1" applyAlignment="1">
      <alignment vertical="center" wrapText="1"/>
    </xf>
    <xf numFmtId="0" fontId="5" fillId="0" borderId="0" xfId="0" applyFont="1" applyFill="1" applyBorder="1"/>
    <xf numFmtId="0" fontId="0" fillId="0" borderId="0" xfId="0" applyFont="1" applyBorder="1" applyAlignment="1">
      <alignment vertical="top" wrapText="1"/>
    </xf>
    <xf numFmtId="0" fontId="18" fillId="0" borderId="0" xfId="0" applyFont="1" applyBorder="1" applyAlignment="1">
      <alignment vertical="top"/>
    </xf>
    <xf numFmtId="0" fontId="24" fillId="0" borderId="42" xfId="0" applyFont="1" applyBorder="1" applyAlignment="1">
      <alignment horizontal="center" vertical="center"/>
    </xf>
    <xf numFmtId="0" fontId="5" fillId="0" borderId="52"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32" xfId="0" applyFont="1" applyBorder="1" applyAlignment="1">
      <alignment horizontal="center"/>
    </xf>
    <xf numFmtId="0" fontId="0" fillId="0" borderId="0" xfId="0" applyFill="1" applyBorder="1" applyAlignment="1">
      <alignment horizontal="right"/>
    </xf>
    <xf numFmtId="0" fontId="4" fillId="0" borderId="0" xfId="0" applyFont="1" applyFill="1" applyBorder="1" applyAlignment="1">
      <alignment horizontal="right"/>
    </xf>
    <xf numFmtId="0" fontId="4" fillId="0" borderId="0" xfId="0" applyFont="1" applyFill="1" applyBorder="1" applyAlignment="1">
      <alignment horizontal="left" wrapText="1"/>
    </xf>
    <xf numFmtId="0" fontId="24" fillId="0" borderId="0" xfId="0" applyFont="1" applyFill="1" applyBorder="1" applyAlignment="1">
      <alignment horizontal="left"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4" fillId="0" borderId="0" xfId="0" applyFont="1" applyFill="1" applyBorder="1" applyAlignment="1">
      <alignment horizontal="left"/>
    </xf>
    <xf numFmtId="0" fontId="3" fillId="0" borderId="0" xfId="0" applyFont="1" applyFill="1" applyBorder="1" applyAlignment="1">
      <alignment horizontal="right"/>
    </xf>
    <xf numFmtId="0" fontId="22" fillId="0" borderId="0" xfId="0" applyFont="1" applyFill="1" applyBorder="1" applyAlignment="1">
      <alignment horizontal="right"/>
    </xf>
    <xf numFmtId="0" fontId="24" fillId="0" borderId="0" xfId="0" applyFont="1" applyFill="1" applyBorder="1" applyAlignment="1">
      <alignment horizontal="left"/>
    </xf>
    <xf numFmtId="0" fontId="24" fillId="0" borderId="0" xfId="0" applyFont="1" applyFill="1" applyBorder="1" applyAlignment="1">
      <alignment horizontal="center"/>
    </xf>
    <xf numFmtId="0" fontId="9" fillId="0" borderId="0" xfId="0" applyFont="1" applyBorder="1"/>
    <xf numFmtId="0" fontId="6" fillId="0" borderId="0" xfId="2" applyFill="1" applyBorder="1" applyAlignment="1" applyProtection="1"/>
    <xf numFmtId="0" fontId="7" fillId="0" borderId="0" xfId="0" applyFont="1" applyFill="1" applyBorder="1"/>
    <xf numFmtId="0" fontId="7" fillId="0" borderId="0" xfId="0" applyFont="1" applyFill="1"/>
    <xf numFmtId="0" fontId="24" fillId="0" borderId="92" xfId="0" applyFont="1" applyBorder="1" applyAlignment="1">
      <alignment horizontal="center" vertical="center" wrapText="1"/>
    </xf>
    <xf numFmtId="0" fontId="24" fillId="0" borderId="93" xfId="0" applyFont="1" applyBorder="1" applyAlignment="1">
      <alignment horizontal="center" vertical="center" wrapText="1"/>
    </xf>
    <xf numFmtId="0" fontId="0" fillId="0" borderId="0" xfId="0" applyFill="1" applyBorder="1" applyAlignment="1">
      <alignment horizontal="center"/>
    </xf>
    <xf numFmtId="0" fontId="24" fillId="0" borderId="0" xfId="0" applyFont="1" applyFill="1" applyBorder="1" applyAlignment="1">
      <alignment vertical="center" wrapText="1"/>
    </xf>
    <xf numFmtId="0" fontId="24" fillId="0" borderId="0" xfId="0" applyFont="1" applyFill="1" applyBorder="1" applyAlignment="1">
      <alignment horizontal="right" vertical="center" wrapText="1"/>
    </xf>
    <xf numFmtId="0" fontId="0" fillId="0" borderId="0" xfId="0" applyFill="1" applyBorder="1" applyAlignment="1"/>
    <xf numFmtId="0" fontId="0" fillId="0" borderId="0" xfId="0" applyFont="1" applyFill="1" applyBorder="1" applyAlignment="1">
      <alignment vertical="top"/>
    </xf>
    <xf numFmtId="0" fontId="24" fillId="0" borderId="37" xfId="0" applyFont="1" applyBorder="1" applyAlignment="1">
      <alignment vertical="center" wrapText="1"/>
    </xf>
    <xf numFmtId="0" fontId="24" fillId="0" borderId="39" xfId="0" applyFont="1" applyBorder="1" applyAlignment="1">
      <alignment horizontal="right" vertical="center" wrapText="1"/>
    </xf>
    <xf numFmtId="0" fontId="24" fillId="0" borderId="95" xfId="0" applyFont="1" applyBorder="1" applyAlignment="1">
      <alignment vertical="center" wrapText="1"/>
    </xf>
    <xf numFmtId="0" fontId="24" fillId="0" borderId="39" xfId="0" applyFont="1" applyBorder="1" applyAlignment="1">
      <alignment vertical="center" wrapText="1"/>
    </xf>
    <xf numFmtId="0" fontId="24" fillId="0" borderId="23" xfId="0" applyFont="1" applyBorder="1" applyAlignment="1">
      <alignment vertical="center" wrapText="1"/>
    </xf>
    <xf numFmtId="0" fontId="4" fillId="0" borderId="26" xfId="0" applyFont="1" applyBorder="1" applyAlignment="1">
      <alignment horizontal="left" vertical="top" wrapText="1"/>
    </xf>
    <xf numFmtId="0" fontId="4" fillId="0" borderId="11" xfId="0" applyFont="1" applyBorder="1" applyAlignment="1">
      <alignment horizontal="left" vertical="top" wrapText="1"/>
    </xf>
    <xf numFmtId="0" fontId="4" fillId="0" borderId="17" xfId="0" applyFont="1" applyFill="1" applyBorder="1" applyAlignment="1">
      <alignment horizontal="left" vertical="top" wrapText="1"/>
    </xf>
    <xf numFmtId="0" fontId="4" fillId="0" borderId="3" xfId="0" applyFont="1" applyFill="1" applyBorder="1" applyAlignment="1">
      <alignment horizontal="left" vertical="top" wrapText="1"/>
    </xf>
    <xf numFmtId="0" fontId="24" fillId="0" borderId="3" xfId="0" applyFont="1" applyFill="1" applyBorder="1" applyAlignment="1">
      <alignment horizontal="left" vertical="top" wrapText="1"/>
    </xf>
    <xf numFmtId="0" fontId="24" fillId="0" borderId="92" xfId="0" applyFont="1" applyFill="1" applyBorder="1" applyAlignment="1">
      <alignment horizontal="left" vertical="top" wrapText="1"/>
    </xf>
    <xf numFmtId="0" fontId="24" fillId="0" borderId="20" xfId="0" applyFont="1" applyFill="1" applyBorder="1" applyAlignment="1">
      <alignment horizontal="left" vertical="top" wrapText="1"/>
    </xf>
    <xf numFmtId="0" fontId="3" fillId="0" borderId="4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36" xfId="0" applyFont="1" applyFill="1" applyBorder="1" applyAlignment="1">
      <alignment horizontal="left" vertical="top" wrapText="1"/>
    </xf>
    <xf numFmtId="164" fontId="5" fillId="0" borderId="20" xfId="4" applyNumberFormat="1" applyFont="1" applyBorder="1" applyAlignment="1">
      <alignment vertical="center"/>
    </xf>
    <xf numFmtId="164" fontId="5" fillId="0" borderId="22" xfId="4" applyNumberFormat="1" applyFont="1" applyBorder="1" applyAlignment="1">
      <alignment vertical="center"/>
    </xf>
    <xf numFmtId="164" fontId="5" fillId="0" borderId="20" xfId="4" applyNumberFormat="1" applyFont="1" applyFill="1" applyBorder="1" applyAlignment="1">
      <alignment vertical="center"/>
    </xf>
    <xf numFmtId="164" fontId="5" fillId="0" borderId="22" xfId="4" applyNumberFormat="1" applyFont="1" applyFill="1" applyBorder="1" applyAlignment="1">
      <alignment vertical="center"/>
    </xf>
    <xf numFmtId="0" fontId="25" fillId="0" borderId="0" xfId="0" applyFont="1"/>
    <xf numFmtId="0" fontId="0" fillId="0" borderId="0" xfId="0" applyFont="1" applyFill="1"/>
    <xf numFmtId="0" fontId="8" fillId="0" borderId="92" xfId="0" applyFont="1" applyFill="1" applyBorder="1" applyAlignment="1">
      <alignment horizontal="center" vertical="center" wrapText="1"/>
    </xf>
    <xf numFmtId="0" fontId="8" fillId="0" borderId="93" xfId="0" applyFont="1" applyFill="1" applyBorder="1" applyAlignment="1">
      <alignment horizontal="center" vertical="center" wrapText="1"/>
    </xf>
    <xf numFmtId="167" fontId="8" fillId="0" borderId="22" xfId="0" applyNumberFormat="1" applyFont="1" applyFill="1" applyBorder="1" applyAlignment="1">
      <alignment vertical="center"/>
    </xf>
    <xf numFmtId="0" fontId="0" fillId="0" borderId="0" xfId="0"/>
    <xf numFmtId="3" fontId="0" fillId="0" borderId="0" xfId="0" applyNumberFormat="1"/>
    <xf numFmtId="0" fontId="0" fillId="0" borderId="0" xfId="0" applyBorder="1"/>
    <xf numFmtId="0" fontId="8" fillId="0" borderId="33" xfId="0" applyFont="1" applyBorder="1" applyAlignment="1">
      <alignment horizontal="left"/>
    </xf>
    <xf numFmtId="0" fontId="0" fillId="2" borderId="34" xfId="0" applyFill="1" applyBorder="1"/>
    <xf numFmtId="0" fontId="0" fillId="2" borderId="35" xfId="0" applyFill="1" applyBorder="1"/>
    <xf numFmtId="167" fontId="8" fillId="0" borderId="21" xfId="0" applyNumberFormat="1" applyFont="1" applyFill="1" applyBorder="1" applyAlignment="1">
      <alignment vertical="center"/>
    </xf>
    <xf numFmtId="3" fontId="8" fillId="0" borderId="20" xfId="0" applyNumberFormat="1" applyFont="1" applyFill="1" applyBorder="1" applyAlignment="1">
      <alignment horizontal="right"/>
    </xf>
    <xf numFmtId="167" fontId="8" fillId="0" borderId="20" xfId="0" applyNumberFormat="1" applyFont="1" applyFill="1" applyBorder="1" applyAlignment="1">
      <alignment vertical="center"/>
    </xf>
    <xf numFmtId="0" fontId="0" fillId="0" borderId="0" xfId="0" applyFill="1"/>
    <xf numFmtId="0" fontId="2" fillId="0" borderId="10" xfId="0" applyFont="1" applyBorder="1" applyAlignment="1">
      <alignment horizontal="right"/>
    </xf>
    <xf numFmtId="0" fontId="2" fillId="0" borderId="18" xfId="0" applyFont="1" applyBorder="1" applyAlignment="1">
      <alignment horizontal="right"/>
    </xf>
    <xf numFmtId="0" fontId="2" fillId="0" borderId="26" xfId="0" applyFont="1" applyBorder="1" applyAlignment="1">
      <alignment horizontal="right"/>
    </xf>
    <xf numFmtId="0" fontId="2" fillId="0" borderId="10" xfId="0" applyFont="1" applyFill="1" applyBorder="1" applyAlignment="1">
      <alignment horizontal="right"/>
    </xf>
    <xf numFmtId="0" fontId="2" fillId="0" borderId="1" xfId="0" applyFont="1" applyFill="1" applyBorder="1" applyAlignment="1">
      <alignment horizontal="right"/>
    </xf>
    <xf numFmtId="3" fontId="2" fillId="0" borderId="1" xfId="0" applyNumberFormat="1" applyFont="1" applyFill="1" applyBorder="1" applyAlignment="1">
      <alignment horizontal="right"/>
    </xf>
    <xf numFmtId="0" fontId="2" fillId="0" borderId="1" xfId="0" quotePrefix="1" applyFont="1" applyFill="1" applyBorder="1" applyAlignment="1">
      <alignment horizontal="right"/>
    </xf>
    <xf numFmtId="0" fontId="2" fillId="0" borderId="1" xfId="0" applyFont="1" applyBorder="1" applyAlignment="1">
      <alignment horizontal="right"/>
    </xf>
    <xf numFmtId="167" fontId="2" fillId="0" borderId="1" xfId="0" applyNumberFormat="1" applyFont="1" applyBorder="1" applyAlignment="1">
      <alignment horizontal="right"/>
    </xf>
    <xf numFmtId="0" fontId="0" fillId="0" borderId="20" xfId="0" applyBorder="1" applyAlignment="1">
      <alignment horizontal="right"/>
    </xf>
    <xf numFmtId="0" fontId="2" fillId="0" borderId="17" xfId="0" applyFont="1" applyFill="1" applyBorder="1" applyAlignment="1">
      <alignment horizontal="right"/>
    </xf>
    <xf numFmtId="0" fontId="2" fillId="0" borderId="19" xfId="0" applyFont="1" applyBorder="1" applyAlignment="1">
      <alignment horizontal="right"/>
    </xf>
    <xf numFmtId="0" fontId="2" fillId="0" borderId="17" xfId="0" applyFont="1" applyBorder="1" applyAlignment="1">
      <alignment horizontal="right"/>
    </xf>
    <xf numFmtId="0" fontId="2" fillId="0" borderId="21" xfId="0" applyFont="1" applyBorder="1" applyAlignment="1">
      <alignment horizontal="right"/>
    </xf>
    <xf numFmtId="0" fontId="2" fillId="0" borderId="20" xfId="0" applyFont="1" applyBorder="1" applyAlignment="1">
      <alignment horizontal="right"/>
    </xf>
    <xf numFmtId="0" fontId="5" fillId="0" borderId="93" xfId="0" applyFont="1" applyFill="1" applyBorder="1" applyAlignment="1">
      <alignment horizontal="center" vertical="center" wrapText="1"/>
    </xf>
    <xf numFmtId="0" fontId="5" fillId="0" borderId="93" xfId="0" applyFont="1" applyBorder="1" applyAlignment="1">
      <alignment vertical="center" wrapText="1"/>
    </xf>
    <xf numFmtId="0" fontId="2" fillId="0" borderId="41" xfId="0" applyFont="1" applyBorder="1"/>
    <xf numFmtId="0" fontId="8" fillId="0" borderId="57" xfId="0" applyFont="1" applyBorder="1"/>
    <xf numFmtId="3" fontId="2" fillId="0" borderId="19" xfId="0" applyNumberFormat="1" applyFont="1" applyBorder="1" applyAlignment="1">
      <alignment horizontal="right"/>
    </xf>
    <xf numFmtId="0" fontId="2" fillId="0" borderId="19" xfId="0" applyFont="1" applyFill="1" applyBorder="1" applyAlignment="1">
      <alignment horizontal="right"/>
    </xf>
    <xf numFmtId="3" fontId="2" fillId="0" borderId="19" xfId="0" applyNumberFormat="1" applyFont="1" applyFill="1" applyBorder="1" applyAlignment="1">
      <alignment horizontal="right"/>
    </xf>
    <xf numFmtId="0" fontId="5" fillId="0" borderId="92" xfId="0" applyFont="1" applyFill="1" applyBorder="1" applyAlignment="1">
      <alignment horizontal="center" vertical="center" wrapText="1"/>
    </xf>
    <xf numFmtId="0" fontId="5" fillId="0" borderId="93" xfId="0" applyFont="1" applyBorder="1" applyAlignment="1">
      <alignment horizontal="center" vertical="center" wrapText="1"/>
    </xf>
    <xf numFmtId="0" fontId="2" fillId="0" borderId="41" xfId="0" applyFont="1" applyFill="1" applyBorder="1"/>
    <xf numFmtId="0" fontId="0" fillId="0" borderId="1" xfId="0" applyFill="1" applyBorder="1" applyAlignment="1">
      <alignment horizontal="right"/>
    </xf>
    <xf numFmtId="0" fontId="0" fillId="0" borderId="17" xfId="0" applyBorder="1" applyAlignment="1">
      <alignment horizontal="right"/>
    </xf>
    <xf numFmtId="0" fontId="0" fillId="0" borderId="19" xfId="0" applyFill="1" applyBorder="1" applyAlignment="1">
      <alignment horizontal="right"/>
    </xf>
    <xf numFmtId="0" fontId="0" fillId="0" borderId="21" xfId="0" applyFill="1" applyBorder="1" applyAlignment="1">
      <alignment horizontal="right"/>
    </xf>
    <xf numFmtId="0" fontId="0" fillId="0" borderId="22" xfId="0" applyFill="1" applyBorder="1" applyAlignment="1">
      <alignment horizontal="right"/>
    </xf>
    <xf numFmtId="0" fontId="2" fillId="0" borderId="57" xfId="0" applyFont="1" applyBorder="1"/>
    <xf numFmtId="0" fontId="8" fillId="0" borderId="57" xfId="0" applyFont="1" applyFill="1" applyBorder="1"/>
    <xf numFmtId="0" fontId="2" fillId="2" borderId="0" xfId="0" applyFont="1" applyFill="1" applyBorder="1"/>
    <xf numFmtId="0" fontId="8" fillId="0" borderId="43" xfId="0" applyFont="1" applyBorder="1" applyAlignment="1">
      <alignment horizontal="left"/>
    </xf>
    <xf numFmtId="0" fontId="2" fillId="2" borderId="53" xfId="0" applyFont="1" applyFill="1" applyBorder="1"/>
    <xf numFmtId="0" fontId="2" fillId="2" borderId="51" xfId="0" applyFont="1" applyFill="1" applyBorder="1"/>
    <xf numFmtId="0" fontId="2" fillId="2" borderId="52" xfId="0" applyFont="1" applyFill="1" applyBorder="1"/>
    <xf numFmtId="0" fontId="8" fillId="0" borderId="45" xfId="0" applyFont="1" applyFill="1" applyBorder="1" applyAlignment="1">
      <alignment horizontal="left" vertical="center"/>
    </xf>
    <xf numFmtId="0" fontId="2" fillId="0" borderId="21" xfId="0" applyFont="1" applyFill="1" applyBorder="1" applyAlignment="1">
      <alignment horizontal="right"/>
    </xf>
    <xf numFmtId="167" fontId="2" fillId="0" borderId="21" xfId="0" applyNumberFormat="1" applyFont="1" applyBorder="1" applyAlignment="1">
      <alignment horizontal="right"/>
    </xf>
    <xf numFmtId="0" fontId="2" fillId="2" borderId="53" xfId="0" applyFont="1" applyFill="1" applyBorder="1" applyAlignment="1">
      <alignment horizontal="right"/>
    </xf>
    <xf numFmtId="0" fontId="2" fillId="2" borderId="43" xfId="0" applyFont="1" applyFill="1" applyBorder="1"/>
    <xf numFmtId="164" fontId="2" fillId="0" borderId="19" xfId="4" applyNumberFormat="1" applyFont="1" applyBorder="1" applyAlignment="1">
      <alignment horizontal="right"/>
    </xf>
    <xf numFmtId="164" fontId="2" fillId="0" borderId="22" xfId="4" applyNumberFormat="1" applyFont="1" applyBorder="1" applyAlignment="1">
      <alignment horizontal="right"/>
    </xf>
    <xf numFmtId="164" fontId="2" fillId="2" borderId="51" xfId="4" applyNumberFormat="1" applyFont="1" applyFill="1" applyBorder="1" applyAlignment="1">
      <alignment horizontal="right"/>
    </xf>
    <xf numFmtId="0" fontId="2" fillId="2" borderId="45" xfId="0" applyFont="1" applyFill="1" applyBorder="1"/>
    <xf numFmtId="3" fontId="2" fillId="0" borderId="22" xfId="0" applyNumberFormat="1" applyFont="1" applyFill="1" applyBorder="1" applyAlignment="1">
      <alignment horizontal="right"/>
    </xf>
    <xf numFmtId="3" fontId="2" fillId="0" borderId="22" xfId="0" applyNumberFormat="1" applyFont="1" applyBorder="1" applyAlignment="1">
      <alignment horizontal="right"/>
    </xf>
    <xf numFmtId="0" fontId="2" fillId="0" borderId="20" xfId="0" applyFont="1" applyFill="1" applyBorder="1" applyAlignment="1">
      <alignment horizontal="right"/>
    </xf>
    <xf numFmtId="167" fontId="2" fillId="0" borderId="17" xfId="0" applyNumberFormat="1" applyFont="1" applyBorder="1" applyAlignment="1">
      <alignment horizontal="right"/>
    </xf>
    <xf numFmtId="0" fontId="2" fillId="2" borderId="43" xfId="0" applyFont="1" applyFill="1" applyBorder="1" applyAlignment="1">
      <alignment horizontal="right"/>
    </xf>
    <xf numFmtId="0" fontId="2" fillId="0" borderId="94" xfId="0" applyFont="1" applyBorder="1"/>
    <xf numFmtId="0" fontId="2" fillId="0" borderId="26" xfId="0" applyFont="1" applyFill="1" applyBorder="1" applyAlignment="1">
      <alignment horizontal="right"/>
    </xf>
    <xf numFmtId="0" fontId="2" fillId="0" borderId="41" xfId="0" applyFont="1" applyBorder="1" applyAlignment="1">
      <alignment horizontal="left"/>
    </xf>
    <xf numFmtId="0" fontId="2" fillId="0" borderId="17" xfId="0" quotePrefix="1" applyFont="1" applyBorder="1" applyAlignment="1">
      <alignment horizontal="right"/>
    </xf>
    <xf numFmtId="0" fontId="8" fillId="0" borderId="20" xfId="0" applyFont="1" applyBorder="1" applyAlignment="1">
      <alignment horizontal="right"/>
    </xf>
    <xf numFmtId="3" fontId="8" fillId="0" borderId="21" xfId="0" applyNumberFormat="1" applyFont="1" applyBorder="1" applyAlignment="1">
      <alignment horizontal="right"/>
    </xf>
    <xf numFmtId="3" fontId="2" fillId="0" borderId="1" xfId="0" applyNumberFormat="1" applyFont="1" applyBorder="1" applyAlignment="1">
      <alignment horizontal="right"/>
    </xf>
    <xf numFmtId="0" fontId="2" fillId="0" borderId="1" xfId="0" quotePrefix="1" applyFont="1" applyBorder="1" applyAlignment="1">
      <alignment horizontal="right"/>
    </xf>
    <xf numFmtId="0" fontId="8" fillId="0" borderId="21" xfId="0" applyFont="1" applyBorder="1" applyAlignment="1">
      <alignment horizontal="right"/>
    </xf>
    <xf numFmtId="0" fontId="2" fillId="0" borderId="10" xfId="0" quotePrefix="1" applyFont="1" applyBorder="1" applyAlignment="1">
      <alignment horizontal="right"/>
    </xf>
    <xf numFmtId="0" fontId="8" fillId="0" borderId="40" xfId="0" applyFont="1" applyBorder="1"/>
    <xf numFmtId="0" fontId="2" fillId="0" borderId="10" xfId="0" quotePrefix="1" applyFont="1" applyFill="1" applyBorder="1" applyAlignment="1">
      <alignment horizontal="right"/>
    </xf>
    <xf numFmtId="0" fontId="2" fillId="0" borderId="18" xfId="0" applyFont="1" applyFill="1" applyBorder="1" applyAlignment="1">
      <alignment horizontal="right"/>
    </xf>
    <xf numFmtId="0" fontId="2" fillId="2" borderId="33" xfId="0" applyFont="1" applyFill="1" applyBorder="1"/>
    <xf numFmtId="3" fontId="8" fillId="0" borderId="22" xfId="0" applyNumberFormat="1" applyFont="1" applyBorder="1" applyAlignment="1">
      <alignment horizontal="right"/>
    </xf>
    <xf numFmtId="0" fontId="8" fillId="0" borderId="20" xfId="0" applyFont="1" applyBorder="1"/>
    <xf numFmtId="3" fontId="8" fillId="0" borderId="21" xfId="0" applyNumberFormat="1" applyFont="1" applyBorder="1"/>
    <xf numFmtId="0" fontId="8" fillId="0" borderId="21" xfId="0" applyFont="1" applyBorder="1"/>
    <xf numFmtId="3" fontId="8" fillId="0" borderId="22" xfId="0" applyNumberFormat="1" applyFont="1" applyBorder="1"/>
    <xf numFmtId="0" fontId="2" fillId="0" borderId="17" xfId="0" quotePrefix="1" applyFont="1" applyFill="1" applyBorder="1" applyAlignment="1">
      <alignment horizontal="right"/>
    </xf>
    <xf numFmtId="0" fontId="8" fillId="0" borderId="20" xfId="0" applyFont="1" applyFill="1" applyBorder="1" applyAlignment="1">
      <alignment horizontal="right"/>
    </xf>
    <xf numFmtId="3" fontId="8" fillId="0" borderId="21" xfId="0" applyNumberFormat="1" applyFont="1" applyFill="1" applyBorder="1" applyAlignment="1">
      <alignment horizontal="right"/>
    </xf>
    <xf numFmtId="0" fontId="8" fillId="0" borderId="21" xfId="0" applyFont="1" applyFill="1" applyBorder="1" applyAlignment="1">
      <alignment horizontal="right"/>
    </xf>
    <xf numFmtId="3" fontId="8" fillId="0" borderId="22" xfId="0" applyNumberFormat="1" applyFont="1" applyFill="1" applyBorder="1" applyAlignment="1">
      <alignment horizontal="right"/>
    </xf>
    <xf numFmtId="0" fontId="2" fillId="2" borderId="34" xfId="0" applyFont="1" applyFill="1" applyBorder="1"/>
    <xf numFmtId="0" fontId="2" fillId="2" borderId="35" xfId="0" applyFont="1" applyFill="1" applyBorder="1"/>
    <xf numFmtId="164" fontId="2" fillId="2" borderId="35" xfId="4" applyNumberFormat="1" applyFont="1" applyFill="1" applyBorder="1" applyAlignment="1">
      <alignment horizontal="right"/>
    </xf>
    <xf numFmtId="0" fontId="2" fillId="2" borderId="33" xfId="0" applyFont="1" applyFill="1" applyBorder="1" applyAlignment="1">
      <alignment horizontal="right"/>
    </xf>
    <xf numFmtId="0" fontId="2" fillId="2" borderId="34" xfId="0" applyFont="1" applyFill="1" applyBorder="1" applyAlignment="1">
      <alignment horizontal="right"/>
    </xf>
    <xf numFmtId="0" fontId="0" fillId="0" borderId="0" xfId="0"/>
    <xf numFmtId="0" fontId="0" fillId="0" borderId="0" xfId="0" applyBorder="1"/>
    <xf numFmtId="0" fontId="0" fillId="2" borderId="33" xfId="0" applyFill="1" applyBorder="1"/>
    <xf numFmtId="0" fontId="2" fillId="0" borderId="1" xfId="0" applyFont="1" applyFill="1" applyBorder="1"/>
    <xf numFmtId="3" fontId="2" fillId="0" borderId="1" xfId="0" applyNumberFormat="1" applyFont="1" applyFill="1" applyBorder="1"/>
    <xf numFmtId="0" fontId="2" fillId="0" borderId="1" xfId="0" applyFont="1" applyBorder="1" applyAlignment="1">
      <alignment horizontal="right"/>
    </xf>
    <xf numFmtId="167" fontId="2" fillId="0" borderId="1" xfId="0" applyNumberFormat="1" applyFont="1" applyBorder="1" applyAlignment="1">
      <alignment horizontal="right"/>
    </xf>
    <xf numFmtId="0" fontId="26" fillId="0" borderId="1" xfId="0" applyFont="1" applyFill="1" applyBorder="1"/>
    <xf numFmtId="3" fontId="2" fillId="0" borderId="19" xfId="0" applyNumberFormat="1" applyFont="1" applyFill="1" applyBorder="1"/>
    <xf numFmtId="0" fontId="2" fillId="0" borderId="21" xfId="0" applyFont="1" applyBorder="1" applyAlignment="1">
      <alignment horizontal="right"/>
    </xf>
    <xf numFmtId="0" fontId="5" fillId="0" borderId="93" xfId="0" applyFont="1" applyFill="1" applyBorder="1" applyAlignment="1">
      <alignment horizontal="center" vertical="center" wrapText="1"/>
    </xf>
    <xf numFmtId="0" fontId="0" fillId="2" borderId="0" xfId="0" applyFill="1" applyBorder="1"/>
    <xf numFmtId="0" fontId="2" fillId="0" borderId="41" xfId="0" applyFont="1" applyBorder="1"/>
    <xf numFmtId="0" fontId="8" fillId="0" borderId="57" xfId="0" applyFont="1" applyBorder="1"/>
    <xf numFmtId="0" fontId="5" fillId="0" borderId="93" xfId="0" applyFont="1" applyBorder="1" applyAlignment="1">
      <alignment horizontal="center" vertical="center" wrapText="1"/>
    </xf>
    <xf numFmtId="0" fontId="2" fillId="0" borderId="17" xfId="0" applyFont="1" applyFill="1" applyBorder="1"/>
    <xf numFmtId="0" fontId="0" fillId="0" borderId="17" xfId="0" applyBorder="1" applyAlignment="1">
      <alignment horizontal="right"/>
    </xf>
    <xf numFmtId="0" fontId="2" fillId="0" borderId="57" xfId="0" applyFont="1" applyBorder="1"/>
    <xf numFmtId="167" fontId="2" fillId="0" borderId="21" xfId="0" applyNumberFormat="1" applyFont="1" applyBorder="1" applyAlignment="1">
      <alignment horizontal="right"/>
    </xf>
    <xf numFmtId="0" fontId="8" fillId="0" borderId="21" xfId="0" applyFont="1" applyBorder="1" applyAlignment="1">
      <alignment horizontal="right"/>
    </xf>
    <xf numFmtId="0" fontId="26" fillId="0" borderId="41" xfId="0" applyFont="1" applyFill="1" applyBorder="1"/>
    <xf numFmtId="0" fontId="8" fillId="0" borderId="20" xfId="0" applyFont="1" applyBorder="1"/>
    <xf numFmtId="3" fontId="8" fillId="0" borderId="21" xfId="0" applyNumberFormat="1" applyFont="1" applyBorder="1"/>
    <xf numFmtId="0" fontId="0" fillId="2" borderId="45" xfId="0" applyFill="1" applyBorder="1"/>
    <xf numFmtId="167" fontId="2" fillId="0" borderId="19" xfId="0" applyNumberFormat="1" applyFont="1" applyBorder="1" applyAlignment="1">
      <alignment horizontal="right"/>
    </xf>
    <xf numFmtId="0" fontId="0" fillId="2" borderId="43" xfId="0" applyFill="1" applyBorder="1"/>
    <xf numFmtId="0" fontId="0" fillId="2" borderId="53" xfId="0" applyFill="1" applyBorder="1"/>
    <xf numFmtId="0" fontId="0" fillId="2" borderId="51" xfId="0" applyFill="1" applyBorder="1"/>
    <xf numFmtId="164" fontId="2" fillId="0" borderId="17" xfId="4" applyNumberFormat="1" applyFont="1" applyBorder="1" applyAlignment="1">
      <alignment horizontal="right"/>
    </xf>
    <xf numFmtId="0" fontId="0" fillId="0" borderId="26" xfId="0" applyBorder="1" applyAlignment="1">
      <alignment horizontal="right"/>
    </xf>
    <xf numFmtId="0" fontId="2" fillId="0" borderId="1" xfId="0" applyFont="1" applyBorder="1"/>
    <xf numFmtId="3" fontId="2" fillId="0" borderId="1" xfId="0" applyNumberFormat="1" applyFont="1" applyBorder="1"/>
    <xf numFmtId="0" fontId="2" fillId="0" borderId="17" xfId="0" applyFont="1" applyBorder="1"/>
    <xf numFmtId="3" fontId="2" fillId="0" borderId="19" xfId="0" applyNumberFormat="1" applyFont="1" applyBorder="1"/>
    <xf numFmtId="0" fontId="2" fillId="0" borderId="14" xfId="0" applyFont="1" applyBorder="1"/>
    <xf numFmtId="0" fontId="2" fillId="0" borderId="15" xfId="0" applyFont="1" applyBorder="1"/>
    <xf numFmtId="0" fontId="2" fillId="0" borderId="32" xfId="0" applyFont="1" applyBorder="1"/>
    <xf numFmtId="0" fontId="2" fillId="0" borderId="15" xfId="0" applyFont="1" applyFill="1" applyBorder="1"/>
    <xf numFmtId="0" fontId="2" fillId="0" borderId="32" xfId="0" applyFont="1" applyFill="1" applyBorder="1"/>
    <xf numFmtId="3" fontId="8" fillId="0" borderId="21" xfId="0" applyNumberFormat="1" applyFont="1" applyFill="1" applyBorder="1"/>
    <xf numFmtId="0" fontId="8" fillId="0" borderId="21" xfId="0" applyFont="1" applyFill="1" applyBorder="1"/>
    <xf numFmtId="0" fontId="8" fillId="0" borderId="20" xfId="0" applyFont="1" applyFill="1" applyBorder="1"/>
    <xf numFmtId="167" fontId="0" fillId="0" borderId="1" xfId="0" applyNumberFormat="1" applyFont="1" applyBorder="1"/>
    <xf numFmtId="0" fontId="26" fillId="0" borderId="1" xfId="0" applyFont="1" applyBorder="1"/>
    <xf numFmtId="0" fontId="26" fillId="0" borderId="17" xfId="0" applyFont="1" applyBorder="1"/>
    <xf numFmtId="167" fontId="0" fillId="0" borderId="17" xfId="0" applyNumberFormat="1" applyFont="1" applyBorder="1"/>
    <xf numFmtId="167" fontId="0" fillId="0" borderId="19" xfId="0" applyNumberFormat="1" applyFont="1" applyBorder="1"/>
    <xf numFmtId="167" fontId="0" fillId="0" borderId="20" xfId="0" applyNumberFormat="1" applyFont="1" applyBorder="1"/>
    <xf numFmtId="167" fontId="0" fillId="0" borderId="21" xfId="0" applyNumberFormat="1" applyFont="1" applyBorder="1"/>
    <xf numFmtId="167" fontId="0" fillId="0" borderId="22" xfId="0" applyNumberFormat="1" applyFont="1" applyBorder="1"/>
    <xf numFmtId="0" fontId="2" fillId="0" borderId="3" xfId="0" applyFont="1" applyBorder="1"/>
    <xf numFmtId="0" fontId="8" fillId="0" borderId="47" xfId="0" applyFont="1" applyBorder="1"/>
    <xf numFmtId="0" fontId="2" fillId="0" borderId="3" xfId="0" quotePrefix="1" applyFont="1" applyBorder="1" applyAlignment="1">
      <alignment horizontal="right"/>
    </xf>
    <xf numFmtId="0" fontId="26" fillId="0" borderId="3" xfId="0" applyFont="1" applyBorder="1"/>
    <xf numFmtId="0" fontId="26" fillId="0" borderId="19" xfId="0" applyFont="1" applyBorder="1"/>
    <xf numFmtId="0" fontId="2" fillId="0" borderId="3" xfId="0" applyFont="1" applyFill="1" applyBorder="1"/>
    <xf numFmtId="0" fontId="2" fillId="0" borderId="3" xfId="0" quotePrefix="1" applyFont="1" applyFill="1" applyBorder="1" applyAlignment="1">
      <alignment horizontal="right"/>
    </xf>
    <xf numFmtId="0" fontId="26" fillId="0" borderId="3" xfId="0" applyFont="1" applyFill="1" applyBorder="1"/>
    <xf numFmtId="0" fontId="0" fillId="0" borderId="3" xfId="0" applyBorder="1" applyAlignment="1">
      <alignment horizontal="right"/>
    </xf>
    <xf numFmtId="0" fontId="8" fillId="0" borderId="53" xfId="0" applyFont="1" applyBorder="1" applyAlignment="1">
      <alignment horizontal="right"/>
    </xf>
    <xf numFmtId="0" fontId="2" fillId="0" borderId="10" xfId="0" applyFont="1" applyBorder="1"/>
    <xf numFmtId="0" fontId="2" fillId="0" borderId="10" xfId="0" applyFont="1" applyFill="1" applyBorder="1"/>
    <xf numFmtId="0" fontId="0" fillId="0" borderId="10" xfId="0" applyBorder="1" applyAlignment="1">
      <alignment horizontal="right"/>
    </xf>
    <xf numFmtId="0" fontId="0" fillId="0" borderId="18" xfId="0" applyBorder="1" applyAlignment="1">
      <alignment horizontal="right"/>
    </xf>
    <xf numFmtId="0" fontId="2" fillId="0" borderId="64" xfId="0" applyFont="1" applyBorder="1"/>
    <xf numFmtId="3" fontId="2" fillId="0" borderId="65" xfId="0" applyNumberFormat="1" applyFont="1" applyBorder="1"/>
    <xf numFmtId="3" fontId="8" fillId="0" borderId="62" xfId="0" applyNumberFormat="1" applyFont="1" applyBorder="1"/>
    <xf numFmtId="3" fontId="2" fillId="0" borderId="65" xfId="0" applyNumberFormat="1" applyFont="1" applyFill="1" applyBorder="1"/>
    <xf numFmtId="3" fontId="8" fillId="0" borderId="62" xfId="0" applyNumberFormat="1" applyFont="1" applyFill="1" applyBorder="1"/>
    <xf numFmtId="167" fontId="0" fillId="0" borderId="1" xfId="0" applyNumberFormat="1" applyFont="1" applyBorder="1" applyAlignment="1">
      <alignment horizontal="right"/>
    </xf>
    <xf numFmtId="167" fontId="0" fillId="0" borderId="21" xfId="0" applyNumberFormat="1" applyFont="1" applyBorder="1" applyAlignment="1">
      <alignment horizontal="right"/>
    </xf>
    <xf numFmtId="167" fontId="0" fillId="0" borderId="3" xfId="0" applyNumberFormat="1" applyFont="1" applyBorder="1" applyAlignment="1">
      <alignment horizontal="right"/>
    </xf>
    <xf numFmtId="167" fontId="0" fillId="0" borderId="47" xfId="0" applyNumberFormat="1" applyFont="1" applyBorder="1" applyAlignment="1">
      <alignment horizontal="right"/>
    </xf>
    <xf numFmtId="0" fontId="8" fillId="2" borderId="43" xfId="0" applyFont="1" applyFill="1" applyBorder="1" applyAlignment="1">
      <alignment horizontal="right"/>
    </xf>
    <xf numFmtId="0" fontId="8" fillId="2" borderId="53" xfId="0" applyFont="1" applyFill="1" applyBorder="1" applyAlignment="1">
      <alignment horizontal="right"/>
    </xf>
    <xf numFmtId="0" fontId="8" fillId="2" borderId="51" xfId="0" applyFont="1" applyFill="1" applyBorder="1" applyAlignment="1">
      <alignment horizontal="right"/>
    </xf>
    <xf numFmtId="0" fontId="2" fillId="0" borderId="93" xfId="0" applyFont="1" applyBorder="1" applyAlignment="1">
      <alignment horizontal="right"/>
    </xf>
    <xf numFmtId="0" fontId="0" fillId="2" borderId="14" xfId="0" applyFill="1" applyBorder="1"/>
    <xf numFmtId="0" fontId="0" fillId="2" borderId="15" xfId="0" applyFill="1" applyBorder="1"/>
    <xf numFmtId="0" fontId="0" fillId="2" borderId="32" xfId="0" applyFill="1" applyBorder="1"/>
    <xf numFmtId="0" fontId="0" fillId="0" borderId="57" xfId="0" applyBorder="1" applyAlignment="1">
      <alignment wrapText="1"/>
    </xf>
    <xf numFmtId="3" fontId="8" fillId="0" borderId="20" xfId="0" applyNumberFormat="1" applyFont="1" applyBorder="1" applyAlignment="1">
      <alignment vertical="center"/>
    </xf>
    <xf numFmtId="3" fontId="8" fillId="0" borderId="21" xfId="0" applyNumberFormat="1" applyFont="1" applyBorder="1" applyAlignment="1">
      <alignment vertical="center"/>
    </xf>
    <xf numFmtId="0" fontId="8" fillId="0" borderId="21" xfId="0" applyFont="1" applyBorder="1" applyAlignment="1">
      <alignment vertical="center"/>
    </xf>
    <xf numFmtId="3" fontId="8" fillId="0" borderId="22" xfId="0" applyNumberFormat="1" applyFont="1" applyBorder="1" applyAlignment="1">
      <alignment vertical="center"/>
    </xf>
    <xf numFmtId="3" fontId="8" fillId="0" borderId="20" xfId="0" applyNumberFormat="1" applyFont="1" applyFill="1" applyBorder="1" applyAlignment="1">
      <alignment vertical="center"/>
    </xf>
    <xf numFmtId="3" fontId="8" fillId="0" borderId="21" xfId="0" applyNumberFormat="1" applyFont="1" applyFill="1" applyBorder="1" applyAlignment="1">
      <alignment vertical="center"/>
    </xf>
    <xf numFmtId="0" fontId="8" fillId="0" borderId="21" xfId="0" applyFont="1" applyFill="1" applyBorder="1" applyAlignment="1">
      <alignment vertical="center"/>
    </xf>
    <xf numFmtId="3" fontId="8" fillId="0" borderId="22" xfId="0" applyNumberFormat="1" applyFont="1" applyFill="1" applyBorder="1" applyAlignment="1">
      <alignment vertical="center"/>
    </xf>
    <xf numFmtId="167" fontId="0" fillId="0" borderId="0" xfId="0" applyNumberFormat="1"/>
    <xf numFmtId="0" fontId="2" fillId="0" borderId="0" xfId="6" applyFont="1" applyFill="1" applyAlignment="1">
      <alignment vertical="top" wrapText="1"/>
    </xf>
    <xf numFmtId="0" fontId="2" fillId="0" borderId="41" xfId="0" applyFont="1" applyFill="1" applyBorder="1" applyAlignment="1"/>
    <xf numFmtId="0" fontId="26" fillId="0" borderId="41" xfId="0" applyFont="1" applyFill="1" applyBorder="1" applyAlignment="1">
      <alignment wrapText="1"/>
    </xf>
    <xf numFmtId="0" fontId="8" fillId="0" borderId="33" xfId="0" applyFont="1" applyBorder="1" applyAlignment="1">
      <alignment wrapText="1"/>
    </xf>
    <xf numFmtId="0" fontId="26" fillId="0" borderId="41" xfId="0" applyFont="1" applyBorder="1"/>
    <xf numFmtId="0" fontId="0" fillId="0" borderId="0" xfId="0" applyAlignment="1">
      <alignment vertical="top" wrapText="1"/>
    </xf>
    <xf numFmtId="0" fontId="0" fillId="0" borderId="66" xfId="0" applyBorder="1" applyAlignment="1">
      <alignment horizontal="left" vertical="center"/>
    </xf>
    <xf numFmtId="0" fontId="0" fillId="0" borderId="26" xfId="0" applyBorder="1"/>
    <xf numFmtId="164" fontId="0" fillId="0" borderId="10" xfId="4" applyNumberFormat="1" applyFont="1" applyBorder="1"/>
    <xf numFmtId="164" fontId="10" fillId="0" borderId="18" xfId="7" applyNumberFormat="1" applyBorder="1"/>
    <xf numFmtId="0" fontId="0" fillId="0" borderId="18" xfId="0" applyBorder="1"/>
    <xf numFmtId="0" fontId="10" fillId="0" borderId="57" xfId="7" applyFont="1" applyBorder="1" applyAlignment="1">
      <alignment horizontal="left" vertical="center"/>
    </xf>
    <xf numFmtId="164" fontId="10" fillId="0" borderId="20" xfId="4" applyNumberFormat="1" applyFont="1" applyBorder="1"/>
    <xf numFmtId="164" fontId="10" fillId="0" borderId="21" xfId="4" applyNumberFormat="1" applyFont="1" applyBorder="1"/>
    <xf numFmtId="164" fontId="10" fillId="0" borderId="22" xfId="7" applyNumberFormat="1" applyFont="1" applyBorder="1"/>
    <xf numFmtId="0" fontId="10" fillId="0" borderId="57" xfId="7" applyFont="1" applyBorder="1" applyAlignment="1">
      <alignment horizontal="left"/>
    </xf>
    <xf numFmtId="0" fontId="20" fillId="0" borderId="92" xfId="7" applyFont="1" applyBorder="1" applyAlignment="1">
      <alignment horizontal="center" vertical="center"/>
    </xf>
    <xf numFmtId="0" fontId="20" fillId="0" borderId="93" xfId="7" applyFont="1" applyBorder="1" applyAlignment="1">
      <alignment horizontal="center" vertical="center"/>
    </xf>
    <xf numFmtId="0" fontId="0" fillId="0" borderId="7" xfId="0" applyBorder="1"/>
    <xf numFmtId="0" fontId="0" fillId="0" borderId="93" xfId="0" applyBorder="1"/>
    <xf numFmtId="0" fontId="10" fillId="0" borderId="66" xfId="7" applyBorder="1" applyAlignment="1">
      <alignment horizontal="left"/>
    </xf>
    <xf numFmtId="0" fontId="5" fillId="2" borderId="33" xfId="0" applyFont="1" applyFill="1" applyBorder="1" applyAlignment="1">
      <alignment horizontal="left" vertical="center"/>
    </xf>
    <xf numFmtId="0" fontId="20" fillId="2" borderId="33" xfId="7" applyFont="1" applyFill="1" applyBorder="1" applyAlignment="1">
      <alignment horizontal="center" vertical="center"/>
    </xf>
    <xf numFmtId="0" fontId="20" fillId="2" borderId="34" xfId="7" applyFont="1" applyFill="1" applyBorder="1" applyAlignment="1">
      <alignment horizontal="center" vertical="center"/>
    </xf>
    <xf numFmtId="0" fontId="20" fillId="2" borderId="35" xfId="7" applyFont="1" applyFill="1" applyBorder="1" applyAlignment="1">
      <alignment horizontal="center" vertical="center"/>
    </xf>
    <xf numFmtId="164" fontId="0" fillId="0" borderId="18" xfId="4" applyNumberFormat="1" applyFont="1" applyBorder="1" applyAlignment="1">
      <alignment horizontal="right"/>
    </xf>
    <xf numFmtId="169" fontId="0" fillId="0" borderId="11" xfId="5" applyNumberFormat="1" applyFont="1" applyBorder="1" applyAlignment="1">
      <alignment horizontal="right"/>
    </xf>
    <xf numFmtId="169" fontId="0" fillId="0" borderId="10" xfId="5" applyNumberFormat="1" applyFont="1" applyBorder="1" applyAlignment="1">
      <alignment horizontal="right"/>
    </xf>
    <xf numFmtId="169" fontId="0" fillId="0" borderId="18" xfId="5" applyNumberFormat="1" applyFont="1" applyBorder="1" applyAlignment="1">
      <alignment horizontal="right"/>
    </xf>
    <xf numFmtId="164" fontId="0" fillId="0" borderId="19" xfId="4" applyNumberFormat="1" applyFont="1" applyBorder="1" applyAlignment="1">
      <alignment horizontal="right"/>
    </xf>
    <xf numFmtId="169" fontId="0" fillId="0" borderId="3" xfId="5" applyNumberFormat="1" applyFont="1" applyBorder="1" applyAlignment="1">
      <alignment horizontal="right"/>
    </xf>
    <xf numFmtId="169" fontId="0" fillId="0" borderId="1" xfId="5" applyNumberFormat="1" applyFont="1" applyBorder="1" applyAlignment="1">
      <alignment horizontal="right"/>
    </xf>
    <xf numFmtId="169" fontId="0" fillId="0" borderId="19" xfId="5" applyNumberFormat="1" applyFont="1" applyBorder="1" applyAlignment="1">
      <alignment horizontal="right"/>
    </xf>
    <xf numFmtId="164" fontId="10" fillId="0" borderId="19" xfId="4" applyNumberFormat="1" applyFont="1" applyBorder="1" applyAlignment="1">
      <alignment horizontal="right"/>
    </xf>
    <xf numFmtId="0" fontId="0" fillId="0" borderId="20" xfId="0" applyFont="1" applyBorder="1" applyAlignment="1">
      <alignment horizontal="right"/>
    </xf>
    <xf numFmtId="0" fontId="0" fillId="0" borderId="21" xfId="0" applyFont="1" applyBorder="1" applyAlignment="1">
      <alignment horizontal="right"/>
    </xf>
    <xf numFmtId="164" fontId="10" fillId="0" borderId="22" xfId="4" applyNumberFormat="1" applyFont="1" applyBorder="1" applyAlignment="1">
      <alignment horizontal="right"/>
    </xf>
    <xf numFmtId="169" fontId="12" fillId="0" borderId="47" xfId="5" applyNumberFormat="1" applyFont="1" applyBorder="1" applyAlignment="1">
      <alignment horizontal="right"/>
    </xf>
    <xf numFmtId="169" fontId="12" fillId="0" borderId="21" xfId="5" applyNumberFormat="1" applyFont="1" applyBorder="1" applyAlignment="1">
      <alignment horizontal="right"/>
    </xf>
    <xf numFmtId="169" fontId="12" fillId="0" borderId="22" xfId="5" applyNumberFormat="1" applyFont="1" applyBorder="1" applyAlignment="1">
      <alignment horizontal="right"/>
    </xf>
    <xf numFmtId="0" fontId="0" fillId="0" borderId="11" xfId="0" applyBorder="1" applyAlignment="1">
      <alignment horizontal="right"/>
    </xf>
    <xf numFmtId="0" fontId="0" fillId="0" borderId="47" xfId="0" applyFont="1" applyBorder="1" applyAlignment="1">
      <alignment horizontal="right"/>
    </xf>
    <xf numFmtId="0" fontId="0" fillId="0" borderId="22" xfId="0" applyFont="1" applyBorder="1" applyAlignment="1">
      <alignment horizontal="right"/>
    </xf>
    <xf numFmtId="164" fontId="0" fillId="0" borderId="22" xfId="4" applyNumberFormat="1" applyFont="1" applyBorder="1"/>
    <xf numFmtId="0" fontId="0" fillId="0" borderId="42" xfId="0" applyBorder="1"/>
    <xf numFmtId="0" fontId="20" fillId="0" borderId="11" xfId="7" applyFont="1" applyBorder="1" applyAlignment="1">
      <alignment horizontal="center"/>
    </xf>
    <xf numFmtId="0" fontId="20" fillId="0" borderId="10" xfId="7" applyFont="1" applyBorder="1" applyAlignment="1">
      <alignment horizontal="center"/>
    </xf>
    <xf numFmtId="0" fontId="20" fillId="0" borderId="18" xfId="7" applyFont="1" applyBorder="1" applyAlignment="1">
      <alignment horizontal="center"/>
    </xf>
    <xf numFmtId="0" fontId="5" fillId="0" borderId="94" xfId="0" applyFont="1" applyBorder="1"/>
    <xf numFmtId="0" fontId="0" fillId="2" borderId="66" xfId="0" applyFont="1" applyFill="1" applyBorder="1"/>
    <xf numFmtId="0" fontId="0" fillId="2" borderId="6" xfId="0" applyFont="1" applyFill="1" applyBorder="1"/>
    <xf numFmtId="0" fontId="0" fillId="2" borderId="64" xfId="0" applyFont="1" applyFill="1" applyBorder="1"/>
    <xf numFmtId="0" fontId="0" fillId="0" borderId="66" xfId="0" applyBorder="1"/>
    <xf numFmtId="9" fontId="0" fillId="0" borderId="26" xfId="0" applyNumberFormat="1" applyBorder="1"/>
    <xf numFmtId="9" fontId="0" fillId="0" borderId="10" xfId="0" applyNumberFormat="1" applyBorder="1"/>
    <xf numFmtId="9" fontId="0" fillId="0" borderId="18" xfId="0" applyNumberFormat="1" applyBorder="1"/>
    <xf numFmtId="0" fontId="6" fillId="0" borderId="0" xfId="2" applyFill="1"/>
    <xf numFmtId="0" fontId="16" fillId="0" borderId="0" xfId="0" applyFont="1" applyFill="1" applyBorder="1"/>
    <xf numFmtId="170" fontId="2" fillId="0" borderId="17" xfId="4" applyNumberFormat="1" applyFont="1" applyBorder="1" applyAlignment="1">
      <alignment horizontal="right"/>
    </xf>
    <xf numFmtId="170" fontId="2" fillId="0" borderId="1" xfId="4" applyNumberFormat="1" applyFont="1" applyBorder="1" applyAlignment="1">
      <alignment horizontal="right"/>
    </xf>
    <xf numFmtId="170" fontId="2" fillId="0" borderId="19" xfId="4" applyNumberFormat="1" applyFont="1" applyBorder="1" applyAlignment="1">
      <alignment horizontal="right"/>
    </xf>
    <xf numFmtId="164" fontId="2" fillId="0" borderId="1" xfId="4" applyNumberFormat="1" applyFont="1" applyBorder="1" applyAlignment="1">
      <alignment horizontal="right"/>
    </xf>
    <xf numFmtId="167" fontId="0" fillId="0" borderId="19" xfId="0" applyNumberFormat="1" applyFill="1" applyBorder="1" applyAlignment="1">
      <alignment horizontal="right"/>
    </xf>
    <xf numFmtId="0" fontId="26" fillId="0" borderId="17" xfId="0" applyFont="1" applyBorder="1" applyAlignment="1">
      <alignment horizontal="right"/>
    </xf>
    <xf numFmtId="0" fontId="26" fillId="0" borderId="1" xfId="0" applyFont="1" applyBorder="1" applyAlignment="1">
      <alignment horizontal="right"/>
    </xf>
    <xf numFmtId="3" fontId="26" fillId="0" borderId="1" xfId="0" applyNumberFormat="1" applyFont="1" applyBorder="1" applyAlignment="1">
      <alignment horizontal="right"/>
    </xf>
    <xf numFmtId="3" fontId="26" fillId="0" borderId="19" xfId="0" applyNumberFormat="1" applyFont="1" applyBorder="1" applyAlignment="1">
      <alignment horizontal="right"/>
    </xf>
    <xf numFmtId="164" fontId="26" fillId="0" borderId="17" xfId="4" applyNumberFormat="1" applyFont="1" applyBorder="1" applyAlignment="1">
      <alignment horizontal="right"/>
    </xf>
    <xf numFmtId="164" fontId="26" fillId="0" borderId="1" xfId="4" applyNumberFormat="1" applyFont="1" applyBorder="1" applyAlignment="1">
      <alignment horizontal="right"/>
    </xf>
    <xf numFmtId="164" fontId="26" fillId="0" borderId="19" xfId="4" applyNumberFormat="1" applyFont="1" applyBorder="1" applyAlignment="1">
      <alignment horizontal="right"/>
    </xf>
    <xf numFmtId="167" fontId="26" fillId="0" borderId="17" xfId="0" applyNumberFormat="1" applyFont="1" applyBorder="1" applyAlignment="1">
      <alignment horizontal="right"/>
    </xf>
    <xf numFmtId="167" fontId="26" fillId="0" borderId="1" xfId="0" applyNumberFormat="1" applyFont="1" applyBorder="1" applyAlignment="1">
      <alignment horizontal="right"/>
    </xf>
    <xf numFmtId="167" fontId="26" fillId="0" borderId="19" xfId="0" applyNumberFormat="1" applyFont="1" applyBorder="1" applyAlignment="1">
      <alignment horizontal="right"/>
    </xf>
    <xf numFmtId="170" fontId="26" fillId="0" borderId="17" xfId="4" applyNumberFormat="1" applyFont="1" applyBorder="1" applyAlignment="1">
      <alignment horizontal="right"/>
    </xf>
    <xf numFmtId="170" fontId="26" fillId="0" borderId="1" xfId="4" applyNumberFormat="1" applyFont="1" applyBorder="1" applyAlignment="1">
      <alignment horizontal="right"/>
    </xf>
    <xf numFmtId="170" fontId="26" fillId="0" borderId="19" xfId="4" applyNumberFormat="1" applyFont="1" applyBorder="1" applyAlignment="1">
      <alignment horizontal="right"/>
    </xf>
    <xf numFmtId="167" fontId="11" fillId="0" borderId="19" xfId="0" applyNumberFormat="1" applyFont="1" applyFill="1" applyBorder="1" applyAlignment="1">
      <alignment horizontal="right"/>
    </xf>
    <xf numFmtId="171" fontId="26" fillId="0" borderId="1" xfId="4" applyNumberFormat="1" applyFont="1" applyBorder="1" applyAlignment="1">
      <alignment horizontal="right"/>
    </xf>
    <xf numFmtId="164" fontId="8" fillId="0" borderId="20" xfId="4" applyNumberFormat="1" applyFont="1" applyBorder="1" applyAlignment="1">
      <alignment horizontal="right"/>
    </xf>
    <xf numFmtId="164" fontId="8" fillId="0" borderId="21" xfId="4" applyNumberFormat="1" applyFont="1" applyBorder="1" applyAlignment="1">
      <alignment horizontal="right"/>
    </xf>
    <xf numFmtId="164" fontId="8" fillId="0" borderId="22" xfId="4" applyNumberFormat="1" applyFont="1" applyBorder="1" applyAlignment="1">
      <alignment horizontal="right"/>
    </xf>
    <xf numFmtId="167" fontId="8" fillId="0" borderId="20" xfId="0" applyNumberFormat="1" applyFont="1" applyBorder="1" applyAlignment="1">
      <alignment horizontal="right"/>
    </xf>
    <xf numFmtId="167" fontId="8" fillId="0" borderId="21" xfId="0" applyNumberFormat="1" applyFont="1" applyBorder="1" applyAlignment="1">
      <alignment horizontal="right"/>
    </xf>
    <xf numFmtId="167" fontId="8" fillId="0" borderId="22" xfId="0" applyNumberFormat="1" applyFont="1" applyBorder="1" applyAlignment="1">
      <alignment horizontal="right"/>
    </xf>
    <xf numFmtId="170" fontId="8" fillId="0" borderId="20" xfId="4" applyNumberFormat="1" applyFont="1" applyBorder="1" applyAlignment="1">
      <alignment horizontal="right"/>
    </xf>
    <xf numFmtId="170" fontId="8" fillId="0" borderId="21" xfId="4" applyNumberFormat="1" applyFont="1" applyBorder="1" applyAlignment="1">
      <alignment horizontal="right"/>
    </xf>
    <xf numFmtId="170" fontId="8" fillId="0" borderId="22" xfId="4" applyNumberFormat="1" applyFont="1" applyBorder="1" applyAlignment="1">
      <alignment horizontal="right"/>
    </xf>
    <xf numFmtId="167" fontId="5" fillId="0" borderId="22" xfId="0" applyNumberFormat="1" applyFont="1" applyFill="1" applyBorder="1" applyAlignment="1">
      <alignment horizontal="right"/>
    </xf>
    <xf numFmtId="0" fontId="2" fillId="0" borderId="65" xfId="0" applyFont="1" applyBorder="1"/>
    <xf numFmtId="0" fontId="8" fillId="0" borderId="97" xfId="0" applyFont="1" applyBorder="1" applyAlignment="1">
      <alignment horizontal="right"/>
    </xf>
    <xf numFmtId="0" fontId="0" fillId="2" borderId="97" xfId="0" applyFill="1" applyBorder="1"/>
    <xf numFmtId="0" fontId="8" fillId="2" borderId="36" xfId="0" applyFont="1" applyFill="1" applyBorder="1" applyAlignment="1">
      <alignment horizontal="right"/>
    </xf>
    <xf numFmtId="0" fontId="2" fillId="0" borderId="3" xfId="0" applyFont="1" applyBorder="1" applyAlignment="1">
      <alignment horizontal="right"/>
    </xf>
    <xf numFmtId="0" fontId="2" fillId="0" borderId="47" xfId="0" applyFont="1" applyBorder="1" applyAlignment="1">
      <alignment horizontal="right"/>
    </xf>
    <xf numFmtId="0" fontId="8" fillId="0" borderId="47" xfId="0" applyFont="1" applyBorder="1" applyAlignment="1">
      <alignment horizontal="right"/>
    </xf>
    <xf numFmtId="0" fontId="2" fillId="0" borderId="11" xfId="0" applyFont="1" applyBorder="1"/>
    <xf numFmtId="0" fontId="2" fillId="0" borderId="7" xfId="0" applyFont="1" applyBorder="1" applyAlignment="1">
      <alignment horizontal="right"/>
    </xf>
    <xf numFmtId="0" fontId="5" fillId="0" borderId="7" xfId="0" applyFont="1" applyFill="1" applyBorder="1" applyAlignment="1">
      <alignment horizontal="center" vertical="center" wrapText="1"/>
    </xf>
    <xf numFmtId="3" fontId="2" fillId="0" borderId="65" xfId="0" applyNumberFormat="1" applyFont="1" applyBorder="1" applyAlignment="1">
      <alignment horizontal="right"/>
    </xf>
    <xf numFmtId="3" fontId="2" fillId="0" borderId="62" xfId="0" applyNumberFormat="1" applyFont="1" applyBorder="1" applyAlignment="1">
      <alignment horizontal="right"/>
    </xf>
    <xf numFmtId="0" fontId="0" fillId="2" borderId="52" xfId="0" applyFill="1" applyBorder="1"/>
    <xf numFmtId="3" fontId="2" fillId="0" borderId="67" xfId="0" applyNumberFormat="1" applyFont="1" applyBorder="1" applyAlignment="1">
      <alignment horizontal="right"/>
    </xf>
    <xf numFmtId="0" fontId="26" fillId="0" borderId="65" xfId="0" applyFont="1" applyBorder="1"/>
    <xf numFmtId="0" fontId="5" fillId="0" borderId="21" xfId="0" applyFont="1" applyFill="1" applyBorder="1" applyAlignment="1">
      <alignment horizontal="center" vertical="center" wrapText="1"/>
    </xf>
    <xf numFmtId="0" fontId="5" fillId="0" borderId="21" xfId="0" applyFont="1" applyBorder="1" applyAlignment="1">
      <alignment horizontal="center" vertical="center" wrapText="1"/>
    </xf>
    <xf numFmtId="0" fontId="0" fillId="2" borderId="36" xfId="0" applyFill="1" applyBorder="1"/>
    <xf numFmtId="0" fontId="8" fillId="2" borderId="97" xfId="0" applyFont="1" applyFill="1" applyBorder="1" applyAlignment="1">
      <alignment horizontal="right"/>
    </xf>
    <xf numFmtId="0" fontId="2" fillId="0" borderId="11" xfId="0" quotePrefix="1" applyFont="1" applyFill="1" applyBorder="1" applyAlignment="1">
      <alignment horizontal="right"/>
    </xf>
    <xf numFmtId="0" fontId="8" fillId="0" borderId="47" xfId="0" applyFont="1" applyFill="1" applyBorder="1"/>
    <xf numFmtId="0" fontId="0" fillId="0" borderId="4" xfId="0" applyBorder="1" applyAlignment="1">
      <alignment horizontal="right"/>
    </xf>
    <xf numFmtId="167" fontId="0" fillId="0" borderId="4" xfId="0" applyNumberFormat="1" applyFont="1" applyBorder="1"/>
    <xf numFmtId="167" fontId="0" fillId="0" borderId="61" xfId="0" applyNumberFormat="1" applyFont="1" applyBorder="1"/>
    <xf numFmtId="0" fontId="5" fillId="0" borderId="47" xfId="0" applyFont="1" applyFill="1" applyBorder="1" applyAlignment="1">
      <alignment horizontal="center" vertical="center" wrapText="1"/>
    </xf>
    <xf numFmtId="164" fontId="2" fillId="0" borderId="62" xfId="4" applyNumberFormat="1" applyFont="1" applyBorder="1" applyAlignment="1">
      <alignment horizontal="right"/>
    </xf>
    <xf numFmtId="164" fontId="2" fillId="0" borderId="65" xfId="4" applyNumberFormat="1" applyFont="1" applyBorder="1" applyAlignment="1">
      <alignment horizontal="right"/>
    </xf>
    <xf numFmtId="164" fontId="0" fillId="2" borderId="51" xfId="4" applyNumberFormat="1" applyFont="1" applyFill="1" applyBorder="1"/>
    <xf numFmtId="0" fontId="2" fillId="0" borderId="65" xfId="0" applyFont="1" applyFill="1" applyBorder="1"/>
    <xf numFmtId="164" fontId="2" fillId="0" borderId="67" xfId="4" applyNumberFormat="1" applyFont="1" applyBorder="1" applyAlignment="1">
      <alignment horizontal="right"/>
    </xf>
    <xf numFmtId="0" fontId="26" fillId="0" borderId="65" xfId="0" applyFont="1" applyFill="1" applyBorder="1"/>
    <xf numFmtId="167" fontId="2" fillId="0" borderId="3" xfId="0" applyNumberFormat="1" applyFont="1" applyBorder="1" applyAlignment="1">
      <alignment horizontal="right"/>
    </xf>
    <xf numFmtId="0" fontId="0" fillId="0" borderId="42" xfId="0" applyBorder="1" applyAlignment="1">
      <alignment horizontal="right"/>
    </xf>
    <xf numFmtId="0" fontId="8" fillId="2" borderId="33" xfId="0" applyFont="1" applyFill="1" applyBorder="1" applyAlignment="1">
      <alignment horizontal="left"/>
    </xf>
    <xf numFmtId="0" fontId="0" fillId="0" borderId="61" xfId="0" applyBorder="1" applyAlignment="1">
      <alignment horizontal="right"/>
    </xf>
    <xf numFmtId="0" fontId="0" fillId="0" borderId="53" xfId="0" applyBorder="1" applyAlignment="1">
      <alignment horizontal="right"/>
    </xf>
    <xf numFmtId="0" fontId="0" fillId="0" borderId="6" xfId="0" applyFill="1" applyBorder="1" applyAlignment="1">
      <alignment horizontal="right"/>
    </xf>
    <xf numFmtId="0" fontId="0" fillId="0" borderId="4" xfId="0" applyFill="1" applyBorder="1" applyAlignment="1">
      <alignment horizontal="right"/>
    </xf>
    <xf numFmtId="0" fontId="0" fillId="0" borderId="96" xfId="0" applyBorder="1" applyAlignment="1">
      <alignment horizontal="right"/>
    </xf>
    <xf numFmtId="0" fontId="2" fillId="0" borderId="92" xfId="0" applyFont="1" applyBorder="1" applyAlignment="1">
      <alignment horizontal="right"/>
    </xf>
    <xf numFmtId="0" fontId="0" fillId="2" borderId="51" xfId="0" applyFill="1" applyBorder="1" applyAlignment="1">
      <alignment horizontal="right"/>
    </xf>
    <xf numFmtId="0" fontId="0" fillId="0" borderId="65" xfId="0" applyBorder="1" applyAlignment="1">
      <alignment horizontal="right"/>
    </xf>
    <xf numFmtId="0" fontId="0" fillId="0" borderId="62" xfId="0" applyBorder="1" applyAlignment="1">
      <alignment horizontal="right"/>
    </xf>
    <xf numFmtId="0" fontId="0" fillId="0" borderId="51" xfId="0" applyBorder="1" applyAlignment="1">
      <alignment horizontal="right"/>
    </xf>
    <xf numFmtId="0" fontId="0" fillId="0" borderId="64" xfId="0" applyFill="1" applyBorder="1" applyAlignment="1">
      <alignment horizontal="right"/>
    </xf>
    <xf numFmtId="0" fontId="0" fillId="0" borderId="65" xfId="0" applyFill="1" applyBorder="1" applyAlignment="1">
      <alignment horizontal="right"/>
    </xf>
    <xf numFmtId="0" fontId="0" fillId="0" borderId="67" xfId="0" applyBorder="1" applyAlignment="1">
      <alignment horizontal="right"/>
    </xf>
    <xf numFmtId="167" fontId="0" fillId="0" borderId="65" xfId="0" applyNumberFormat="1" applyFont="1" applyBorder="1"/>
    <xf numFmtId="167" fontId="0" fillId="0" borderId="62" xfId="0" applyNumberFormat="1" applyFont="1" applyBorder="1"/>
    <xf numFmtId="167" fontId="0" fillId="0" borderId="17" xfId="0" applyNumberFormat="1" applyFont="1" applyBorder="1" applyAlignment="1">
      <alignment horizontal="right"/>
    </xf>
    <xf numFmtId="0" fontId="8" fillId="2" borderId="33" xfId="0" applyFont="1" applyFill="1" applyBorder="1"/>
    <xf numFmtId="0" fontId="2" fillId="0" borderId="98" xfId="0" applyFont="1" applyBorder="1"/>
    <xf numFmtId="0" fontId="5" fillId="2" borderId="43" xfId="0" applyFont="1" applyFill="1" applyBorder="1"/>
    <xf numFmtId="0" fontId="5" fillId="0" borderId="20" xfId="0" applyFont="1" applyFill="1" applyBorder="1" applyAlignment="1">
      <alignment horizontal="center" vertical="center" wrapText="1"/>
    </xf>
    <xf numFmtId="0" fontId="8" fillId="0" borderId="43" xfId="0" applyFont="1" applyBorder="1" applyAlignment="1">
      <alignment horizontal="right"/>
    </xf>
    <xf numFmtId="0" fontId="6" fillId="0" borderId="0" xfId="2" applyFill="1" applyAlignment="1">
      <alignment vertical="top" wrapText="1"/>
    </xf>
    <xf numFmtId="0" fontId="0" fillId="0" borderId="0" xfId="0" applyFont="1" applyFill="1" applyAlignment="1">
      <alignment wrapText="1"/>
    </xf>
    <xf numFmtId="0" fontId="5" fillId="0" borderId="57" xfId="0" applyFont="1" applyFill="1" applyBorder="1" applyAlignment="1">
      <alignment horizontal="left" vertical="center"/>
    </xf>
    <xf numFmtId="0" fontId="0" fillId="0" borderId="82" xfId="0" applyBorder="1" applyAlignment="1">
      <alignment horizontal="left" vertical="center"/>
    </xf>
    <xf numFmtId="0" fontId="0" fillId="0" borderId="70" xfId="0" applyFill="1" applyBorder="1" applyAlignment="1">
      <alignment horizontal="left" vertical="center" wrapText="1"/>
    </xf>
    <xf numFmtId="0" fontId="0" fillId="0" borderId="82" xfId="0" applyFill="1" applyBorder="1" applyAlignment="1">
      <alignment horizontal="left" vertical="center" wrapText="1"/>
    </xf>
    <xf numFmtId="0" fontId="9" fillId="0" borderId="0" xfId="0" applyFont="1" applyAlignment="1">
      <alignment wrapText="1"/>
    </xf>
    <xf numFmtId="0" fontId="0" fillId="0" borderId="71" xfId="0" applyFill="1" applyBorder="1" applyAlignment="1">
      <alignment horizontal="left" vertical="center" wrapText="1"/>
    </xf>
    <xf numFmtId="0" fontId="2" fillId="0" borderId="70" xfId="0" applyFont="1" applyFill="1" applyBorder="1" applyAlignment="1">
      <alignment horizontal="left" vertical="center" wrapText="1"/>
    </xf>
    <xf numFmtId="0" fontId="0" fillId="0" borderId="0" xfId="0"/>
    <xf numFmtId="0" fontId="21" fillId="2" borderId="25" xfId="0" applyFont="1" applyFill="1" applyBorder="1" applyAlignment="1"/>
    <xf numFmtId="0" fontId="18" fillId="0" borderId="0" xfId="0" applyFont="1" applyAlignment="1"/>
    <xf numFmtId="0" fontId="4" fillId="0" borderId="64" xfId="0" applyFont="1" applyBorder="1" applyAlignment="1">
      <alignment horizontal="right" vertical="center" wrapText="1"/>
    </xf>
    <xf numFmtId="0" fontId="0" fillId="0" borderId="70" xfId="0" applyBorder="1" applyAlignment="1">
      <alignment horizontal="left" vertical="center"/>
    </xf>
    <xf numFmtId="0" fontId="0" fillId="0" borderId="68" xfId="0" applyBorder="1" applyAlignment="1">
      <alignment wrapText="1"/>
    </xf>
    <xf numFmtId="0" fontId="21" fillId="0" borderId="61" xfId="0" applyFont="1" applyFill="1" applyBorder="1" applyAlignment="1">
      <alignment horizontal="left" vertical="center"/>
    </xf>
    <xf numFmtId="0" fontId="0" fillId="0" borderId="71" xfId="0" applyBorder="1" applyAlignment="1">
      <alignment horizontal="left" vertical="center"/>
    </xf>
    <xf numFmtId="0" fontId="5" fillId="0" borderId="78" xfId="0" applyFont="1" applyFill="1" applyBorder="1" applyAlignment="1">
      <alignment horizontal="center" vertical="center" wrapText="1"/>
    </xf>
    <xf numFmtId="0" fontId="2" fillId="0" borderId="0" xfId="0" applyFont="1" applyAlignment="1">
      <alignment wrapText="1"/>
    </xf>
    <xf numFmtId="0" fontId="4" fillId="0" borderId="18" xfId="0" applyFont="1" applyBorder="1" applyAlignment="1">
      <alignment horizontal="right" vertical="center" wrapText="1"/>
    </xf>
    <xf numFmtId="0" fontId="2" fillId="0" borderId="0" xfId="0" applyFont="1" applyFill="1" applyAlignment="1">
      <alignment wrapText="1"/>
    </xf>
    <xf numFmtId="0" fontId="0" fillId="0" borderId="0" xfId="0"/>
    <xf numFmtId="0" fontId="0" fillId="0" borderId="0" xfId="0" applyAlignment="1">
      <alignment wrapText="1"/>
    </xf>
    <xf numFmtId="0" fontId="5" fillId="0" borderId="0" xfId="0" applyFont="1"/>
    <xf numFmtId="0" fontId="0" fillId="0" borderId="0" xfId="0" applyFont="1" applyAlignment="1">
      <alignment wrapText="1"/>
    </xf>
    <xf numFmtId="0" fontId="0" fillId="0" borderId="0" xfId="0" applyFont="1" applyFill="1" applyAlignment="1">
      <alignment wrapText="1"/>
    </xf>
    <xf numFmtId="0" fontId="0" fillId="0" borderId="0" xfId="0" applyFill="1" applyAlignment="1">
      <alignment wrapText="1"/>
    </xf>
    <xf numFmtId="0" fontId="6" fillId="0" borderId="0" xfId="2" applyAlignment="1">
      <alignment wrapText="1"/>
    </xf>
    <xf numFmtId="0" fontId="54" fillId="0" borderId="0" xfId="69" applyFont="1" applyAlignment="1" applyProtection="1">
      <alignment wrapText="1"/>
    </xf>
    <xf numFmtId="0" fontId="6" fillId="0" borderId="0" xfId="2" applyAlignment="1" applyProtection="1">
      <alignment wrapText="1"/>
    </xf>
    <xf numFmtId="14" fontId="0" fillId="0" borderId="0" xfId="0" applyNumberFormat="1" applyAlignment="1">
      <alignment wrapText="1"/>
    </xf>
    <xf numFmtId="0" fontId="9" fillId="0" borderId="0" xfId="0" applyFont="1" applyAlignment="1"/>
    <xf numFmtId="0" fontId="0" fillId="0" borderId="0" xfId="0" applyAlignment="1"/>
    <xf numFmtId="0" fontId="4" fillId="0" borderId="65" xfId="0" applyFont="1" applyFill="1" applyBorder="1" applyAlignment="1">
      <alignment horizontal="right" vertical="center" wrapText="1"/>
    </xf>
    <xf numFmtId="0" fontId="4" fillId="0" borderId="19" xfId="0" applyFont="1" applyFill="1" applyBorder="1" applyAlignment="1">
      <alignment horizontal="right" vertical="center" wrapText="1"/>
    </xf>
    <xf numFmtId="0" fontId="4" fillId="0" borderId="19" xfId="0" applyFont="1" applyBorder="1" applyAlignment="1">
      <alignment horizontal="right" vertical="center" wrapText="1"/>
    </xf>
    <xf numFmtId="0" fontId="4" fillId="0" borderId="62" xfId="0" applyFont="1" applyFill="1" applyBorder="1" applyAlignment="1">
      <alignment horizontal="right" vertical="center" wrapText="1"/>
    </xf>
    <xf numFmtId="0" fontId="4" fillId="0" borderId="22" xfId="0" applyFont="1" applyFill="1" applyBorder="1" applyAlignment="1">
      <alignment horizontal="right" vertical="center" wrapText="1"/>
    </xf>
    <xf numFmtId="0" fontId="3" fillId="0" borderId="22" xfId="0" applyFont="1" applyBorder="1" applyAlignment="1">
      <alignment horizontal="right" vertical="center" wrapText="1"/>
    </xf>
    <xf numFmtId="0" fontId="4" fillId="0" borderId="35" xfId="0" applyFont="1" applyFill="1" applyBorder="1" applyAlignment="1">
      <alignment horizontal="right" vertical="center" wrapText="1"/>
    </xf>
    <xf numFmtId="0" fontId="4" fillId="0" borderId="32" xfId="0" applyFont="1" applyFill="1" applyBorder="1" applyAlignment="1">
      <alignment horizontal="right" vertical="center" wrapText="1"/>
    </xf>
    <xf numFmtId="0" fontId="4" fillId="0" borderId="32" xfId="0" applyFont="1" applyBorder="1" applyAlignment="1">
      <alignment horizontal="right" vertical="center" wrapText="1"/>
    </xf>
    <xf numFmtId="0" fontId="8" fillId="0" borderId="29" xfId="0" applyFont="1" applyFill="1" applyBorder="1" applyAlignment="1">
      <alignment vertical="center"/>
    </xf>
    <xf numFmtId="0" fontId="8" fillId="0" borderId="55" xfId="0" applyFont="1" applyFill="1" applyBorder="1" applyAlignment="1">
      <alignment vertical="center"/>
    </xf>
    <xf numFmtId="0" fontId="8" fillId="0" borderId="56" xfId="0" applyFont="1" applyFill="1" applyBorder="1" applyAlignment="1">
      <alignment vertical="center"/>
    </xf>
    <xf numFmtId="0" fontId="8" fillId="0" borderId="58" xfId="0" applyFont="1" applyFill="1" applyBorder="1" applyAlignment="1">
      <alignment horizontal="center" wrapText="1"/>
    </xf>
    <xf numFmtId="0" fontId="8" fillId="0" borderId="8" xfId="0" applyFont="1" applyFill="1" applyBorder="1" applyAlignment="1">
      <alignment horizontal="center" wrapText="1"/>
    </xf>
    <xf numFmtId="0" fontId="8" fillId="0" borderId="42" xfId="0" applyFont="1" applyFill="1" applyBorder="1" applyAlignment="1">
      <alignment horizontal="center" wrapText="1"/>
    </xf>
    <xf numFmtId="3" fontId="28" fillId="0" borderId="14" xfId="0" applyNumberFormat="1" applyFont="1" applyFill="1" applyBorder="1" applyAlignment="1">
      <alignment vertical="center" wrapText="1"/>
    </xf>
    <xf numFmtId="0" fontId="28" fillId="0" borderId="15" xfId="0" applyFont="1" applyFill="1" applyBorder="1" applyAlignment="1">
      <alignment vertical="center" wrapText="1"/>
    </xf>
    <xf numFmtId="3" fontId="28" fillId="0" borderId="32" xfId="0" applyNumberFormat="1" applyFont="1" applyFill="1" applyBorder="1" applyAlignment="1">
      <alignment horizontal="right" vertical="center" wrapText="1"/>
    </xf>
    <xf numFmtId="0" fontId="8" fillId="2" borderId="41" xfId="0" applyFont="1" applyFill="1" applyBorder="1" applyAlignment="1">
      <alignment vertical="center" wrapText="1"/>
    </xf>
    <xf numFmtId="0" fontId="8" fillId="2" borderId="4" xfId="0" applyFont="1" applyFill="1" applyBorder="1" applyAlignment="1">
      <alignment vertical="center" wrapText="1"/>
    </xf>
    <xf numFmtId="0" fontId="8" fillId="2" borderId="65" xfId="0" applyFont="1" applyFill="1" applyBorder="1" applyAlignment="1">
      <alignment vertical="center" wrapText="1"/>
    </xf>
    <xf numFmtId="3" fontId="27" fillId="0" borderId="17" xfId="0" applyNumberFormat="1" applyFont="1" applyFill="1" applyBorder="1" applyAlignment="1">
      <alignment vertical="center" wrapText="1"/>
    </xf>
    <xf numFmtId="0" fontId="27" fillId="0" borderId="1" xfId="0" applyFont="1" applyFill="1" applyBorder="1" applyAlignment="1">
      <alignment vertical="center" wrapText="1"/>
    </xf>
    <xf numFmtId="3" fontId="27" fillId="0" borderId="19" xfId="0" applyNumberFormat="1" applyFont="1" applyFill="1" applyBorder="1" applyAlignment="1">
      <alignment horizontal="right" vertical="center" wrapText="1"/>
    </xf>
    <xf numFmtId="167" fontId="27" fillId="0" borderId="17" xfId="0" applyNumberFormat="1" applyFont="1" applyFill="1" applyBorder="1" applyAlignment="1">
      <alignment vertical="center" wrapText="1"/>
    </xf>
    <xf numFmtId="167" fontId="27" fillId="0" borderId="1" xfId="0" applyNumberFormat="1" applyFont="1" applyFill="1" applyBorder="1" applyAlignment="1">
      <alignment vertical="center" wrapText="1"/>
    </xf>
    <xf numFmtId="167" fontId="27" fillId="0" borderId="19" xfId="0" applyNumberFormat="1" applyFont="1" applyFill="1" applyBorder="1" applyAlignment="1">
      <alignment horizontal="right" vertical="center" wrapText="1"/>
    </xf>
    <xf numFmtId="0" fontId="2" fillId="2" borderId="41" xfId="0" applyFont="1" applyFill="1" applyBorder="1" applyAlignment="1">
      <alignment wrapText="1"/>
    </xf>
    <xf numFmtId="164" fontId="27" fillId="0" borderId="1" xfId="4" applyNumberFormat="1" applyFont="1" applyFill="1" applyBorder="1" applyAlignment="1">
      <alignment vertical="center" wrapText="1"/>
    </xf>
    <xf numFmtId="168" fontId="27" fillId="0" borderId="17" xfId="0" applyNumberFormat="1" applyFont="1" applyFill="1" applyBorder="1" applyAlignment="1">
      <alignment vertical="center" wrapText="1"/>
    </xf>
    <xf numFmtId="168" fontId="27" fillId="0" borderId="1" xfId="0" applyNumberFormat="1" applyFont="1" applyFill="1" applyBorder="1" applyAlignment="1">
      <alignment vertical="center" wrapText="1"/>
    </xf>
    <xf numFmtId="168" fontId="27" fillId="0" borderId="19" xfId="0" applyNumberFormat="1" applyFont="1" applyFill="1" applyBorder="1" applyAlignment="1">
      <alignment horizontal="right" vertical="center" wrapText="1"/>
    </xf>
    <xf numFmtId="0" fontId="27" fillId="0" borderId="17" xfId="0" applyFont="1" applyFill="1" applyBorder="1" applyAlignment="1">
      <alignment vertical="center" wrapText="1"/>
    </xf>
    <xf numFmtId="0" fontId="8" fillId="2" borderId="41" xfId="0" applyFont="1" applyFill="1" applyBorder="1" applyAlignment="1">
      <alignment wrapText="1"/>
    </xf>
    <xf numFmtId="167" fontId="27" fillId="0" borderId="20" xfId="0" applyNumberFormat="1" applyFont="1" applyFill="1" applyBorder="1" applyAlignment="1">
      <alignment vertical="center" wrapText="1"/>
    </xf>
    <xf numFmtId="167" fontId="27" fillId="0" borderId="21" xfId="0" applyNumberFormat="1" applyFont="1" applyFill="1" applyBorder="1" applyAlignment="1">
      <alignment vertical="center" wrapText="1"/>
    </xf>
    <xf numFmtId="167" fontId="27" fillId="0" borderId="22" xfId="0" applyNumberFormat="1" applyFont="1" applyFill="1" applyBorder="1" applyAlignment="1">
      <alignment horizontal="right" vertical="center" wrapText="1"/>
    </xf>
    <xf numFmtId="0" fontId="0" fillId="0" borderId="0" xfId="0" applyFill="1" applyBorder="1" applyAlignment="1">
      <alignment wrapText="1"/>
    </xf>
    <xf numFmtId="0" fontId="0" fillId="0" borderId="29" xfId="0" applyBorder="1"/>
    <xf numFmtId="0" fontId="5" fillId="0" borderId="23" xfId="0" applyFont="1" applyBorder="1" applyAlignment="1">
      <alignment wrapText="1"/>
    </xf>
    <xf numFmtId="0" fontId="5" fillId="0" borderId="33" xfId="0" applyFont="1" applyBorder="1" applyAlignment="1">
      <alignment wrapText="1"/>
    </xf>
    <xf numFmtId="0" fontId="0" fillId="0" borderId="41" xfId="0" applyBorder="1" applyAlignment="1">
      <alignment wrapText="1"/>
    </xf>
    <xf numFmtId="0" fontId="0" fillId="0" borderId="57" xfId="0" applyFont="1" applyBorder="1" applyAlignment="1">
      <alignment wrapText="1"/>
    </xf>
    <xf numFmtId="0" fontId="0" fillId="0" borderId="57" xfId="0" applyFill="1" applyBorder="1" applyAlignment="1">
      <alignment wrapText="1"/>
    </xf>
    <xf numFmtId="0" fontId="5" fillId="0" borderId="57" xfId="0" applyFont="1" applyBorder="1" applyAlignment="1">
      <alignment wrapText="1"/>
    </xf>
    <xf numFmtId="0" fontId="24" fillId="0" borderId="20" xfId="0" applyFont="1" applyBorder="1" applyAlignment="1">
      <alignment horizontal="center"/>
    </xf>
    <xf numFmtId="0" fontId="24" fillId="0" borderId="21" xfId="0" applyFont="1" applyBorder="1" applyAlignment="1">
      <alignment horizontal="center"/>
    </xf>
    <xf numFmtId="41" fontId="4" fillId="0" borderId="2" xfId="4" applyNumberFormat="1" applyFont="1" applyFill="1" applyBorder="1" applyAlignment="1">
      <alignment horizontal="right"/>
    </xf>
    <xf numFmtId="41" fontId="4" fillId="0" borderId="11" xfId="4" applyNumberFormat="1" applyFont="1" applyFill="1" applyBorder="1" applyAlignment="1">
      <alignment horizontal="right"/>
    </xf>
    <xf numFmtId="41" fontId="4" fillId="0" borderId="10" xfId="4" applyNumberFormat="1" applyFont="1" applyFill="1" applyBorder="1" applyAlignment="1">
      <alignment horizontal="right"/>
    </xf>
    <xf numFmtId="41" fontId="4" fillId="0" borderId="26" xfId="4" applyNumberFormat="1" applyFont="1" applyFill="1" applyBorder="1" applyAlignment="1">
      <alignment horizontal="right"/>
    </xf>
    <xf numFmtId="41" fontId="4" fillId="0" borderId="5" xfId="4" applyNumberFormat="1" applyFont="1" applyFill="1" applyBorder="1" applyAlignment="1">
      <alignment horizontal="right"/>
    </xf>
    <xf numFmtId="41" fontId="4" fillId="0" borderId="18" xfId="4" applyNumberFormat="1" applyFont="1" applyFill="1" applyBorder="1" applyAlignment="1">
      <alignment horizontal="right"/>
    </xf>
    <xf numFmtId="41" fontId="4" fillId="0" borderId="3" xfId="4" applyNumberFormat="1" applyFont="1" applyFill="1" applyBorder="1" applyAlignment="1">
      <alignment horizontal="right"/>
    </xf>
    <xf numFmtId="41" fontId="4" fillId="0" borderId="1" xfId="4" quotePrefix="1" applyNumberFormat="1" applyFont="1" applyFill="1" applyBorder="1" applyAlignment="1">
      <alignment horizontal="right"/>
    </xf>
    <xf numFmtId="41" fontId="24" fillId="0" borderId="21" xfId="4" applyNumberFormat="1" applyFont="1" applyBorder="1" applyAlignment="1">
      <alignment horizontal="right"/>
    </xf>
    <xf numFmtId="41" fontId="24" fillId="0" borderId="20" xfId="4" applyNumberFormat="1" applyFont="1" applyBorder="1" applyAlignment="1">
      <alignment horizontal="right"/>
    </xf>
    <xf numFmtId="41" fontId="24" fillId="0" borderId="22" xfId="4" applyNumberFormat="1" applyFont="1" applyBorder="1" applyAlignment="1">
      <alignment horizontal="right"/>
    </xf>
    <xf numFmtId="0" fontId="22" fillId="0" borderId="49" xfId="0" applyFont="1" applyFill="1" applyBorder="1" applyAlignment="1">
      <alignment horizontal="right"/>
    </xf>
    <xf numFmtId="0" fontId="22" fillId="0" borderId="9" xfId="0" applyFont="1" applyFill="1" applyBorder="1" applyAlignment="1">
      <alignment horizontal="right"/>
    </xf>
    <xf numFmtId="0" fontId="22" fillId="0" borderId="27" xfId="0" applyFont="1" applyFill="1" applyBorder="1" applyAlignment="1">
      <alignment horizontal="right"/>
    </xf>
    <xf numFmtId="0" fontId="24" fillId="0" borderId="7" xfId="0" applyFont="1" applyBorder="1" applyAlignment="1">
      <alignment horizontal="center" vertical="center"/>
    </xf>
    <xf numFmtId="41" fontId="0" fillId="0" borderId="32" xfId="0" applyNumberFormat="1" applyBorder="1" applyAlignment="1">
      <alignment horizontal="right"/>
    </xf>
    <xf numFmtId="41" fontId="0" fillId="0" borderId="19" xfId="0" applyNumberFormat="1" applyBorder="1" applyAlignment="1">
      <alignment horizontal="right"/>
    </xf>
    <xf numFmtId="41" fontId="0" fillId="0" borderId="1" xfId="0" applyNumberFormat="1" applyBorder="1" applyAlignment="1">
      <alignment horizontal="right"/>
    </xf>
    <xf numFmtId="0" fontId="0" fillId="0" borderId="2" xfId="0" applyBorder="1" applyAlignment="1">
      <alignment horizontal="right"/>
    </xf>
    <xf numFmtId="0" fontId="0" fillId="0" borderId="48" xfId="0" applyFill="1" applyBorder="1" applyAlignment="1">
      <alignment horizontal="right"/>
    </xf>
    <xf numFmtId="0" fontId="0" fillId="0" borderId="44" xfId="0" applyFill="1" applyBorder="1" applyAlignment="1">
      <alignment horizontal="right"/>
    </xf>
    <xf numFmtId="41" fontId="0" fillId="0" borderId="16" xfId="0" applyNumberFormat="1" applyFill="1" applyBorder="1" applyAlignment="1">
      <alignment horizontal="right"/>
    </xf>
    <xf numFmtId="41" fontId="0" fillId="0" borderId="19" xfId="0" applyNumberFormat="1" applyFill="1" applyBorder="1" applyAlignment="1">
      <alignment horizontal="right"/>
    </xf>
    <xf numFmtId="0" fontId="4" fillId="0" borderId="20" xfId="0" applyFont="1" applyFill="1" applyBorder="1" applyAlignment="1">
      <alignment horizontal="right"/>
    </xf>
    <xf numFmtId="0" fontId="4" fillId="0" borderId="21" xfId="0" applyFont="1" applyFill="1" applyBorder="1" applyAlignment="1">
      <alignment horizontal="right"/>
    </xf>
    <xf numFmtId="0" fontId="4" fillId="0" borderId="22" xfId="0" applyFont="1" applyFill="1" applyBorder="1" applyAlignment="1">
      <alignment horizontal="right"/>
    </xf>
    <xf numFmtId="0" fontId="4" fillId="0" borderId="26" xfId="0" applyFont="1" applyBorder="1" applyAlignment="1">
      <alignment horizontal="right"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xf>
    <xf numFmtId="0" fontId="24" fillId="0" borderId="20" xfId="0" applyFont="1" applyBorder="1" applyAlignment="1">
      <alignment horizontal="center" vertical="center" wrapText="1"/>
    </xf>
    <xf numFmtId="0" fontId="4" fillId="0" borderId="14" xfId="0" applyFont="1" applyBorder="1" applyAlignment="1">
      <alignment horizontal="left" vertical="top" wrapText="1"/>
    </xf>
    <xf numFmtId="0" fontId="24" fillId="0" borderId="17" xfId="0" applyFont="1" applyFill="1" applyBorder="1" applyAlignment="1">
      <alignment horizontal="left" vertical="top" wrapText="1"/>
    </xf>
    <xf numFmtId="0" fontId="24" fillId="0" borderId="19" xfId="0" applyFont="1" applyBorder="1" applyAlignment="1">
      <alignment horizontal="right" vertical="center" wrapText="1"/>
    </xf>
    <xf numFmtId="0" fontId="3" fillId="0" borderId="20" xfId="0" applyFont="1" applyFill="1" applyBorder="1" applyAlignment="1">
      <alignment horizontal="left" vertical="top" wrapText="1"/>
    </xf>
    <xf numFmtId="0" fontId="56" fillId="0" borderId="0" xfId="0" applyFont="1"/>
    <xf numFmtId="0" fontId="6" fillId="0" borderId="0" xfId="2" applyBorder="1"/>
    <xf numFmtId="0" fontId="5" fillId="0" borderId="28" xfId="0" applyFont="1" applyBorder="1"/>
    <xf numFmtId="0" fontId="24" fillId="0" borderId="28" xfId="0" applyFont="1" applyBorder="1" applyAlignment="1">
      <alignment horizontal="center"/>
    </xf>
    <xf numFmtId="0" fontId="4" fillId="0" borderId="40" xfId="0" applyFont="1" applyBorder="1" applyAlignment="1">
      <alignment horizontal="right" wrapText="1"/>
    </xf>
    <xf numFmtId="0" fontId="4" fillId="0" borderId="30" xfId="0" applyFont="1" applyBorder="1" applyAlignment="1">
      <alignment horizontal="right"/>
    </xf>
    <xf numFmtId="0" fontId="4" fillId="0" borderId="30" xfId="0" applyFont="1" applyBorder="1" applyAlignment="1">
      <alignment horizontal="right" wrapText="1"/>
    </xf>
    <xf numFmtId="0" fontId="4" fillId="0" borderId="31" xfId="0" applyFont="1" applyBorder="1" applyAlignment="1">
      <alignment horizontal="right"/>
    </xf>
    <xf numFmtId="0" fontId="4" fillId="0" borderId="41" xfId="0" applyFont="1" applyBorder="1"/>
    <xf numFmtId="0" fontId="4" fillId="0" borderId="41" xfId="0" applyFont="1" applyFill="1" applyBorder="1"/>
    <xf numFmtId="0" fontId="4" fillId="0" borderId="41" xfId="0" applyFont="1" applyBorder="1" applyAlignment="1">
      <alignment horizontal="left" vertical="center"/>
    </xf>
    <xf numFmtId="0" fontId="24" fillId="0" borderId="47" xfId="0" applyFont="1" applyBorder="1" applyAlignment="1">
      <alignment horizontal="center"/>
    </xf>
    <xf numFmtId="0" fontId="4" fillId="0" borderId="66" xfId="0" applyFont="1" applyBorder="1"/>
    <xf numFmtId="41" fontId="4" fillId="0" borderId="26" xfId="4" applyNumberFormat="1" applyFont="1" applyBorder="1" applyAlignment="1">
      <alignment horizontal="right"/>
    </xf>
    <xf numFmtId="41" fontId="4" fillId="0" borderId="10" xfId="4" applyNumberFormat="1" applyFont="1" applyBorder="1" applyAlignment="1">
      <alignment horizontal="right"/>
    </xf>
    <xf numFmtId="41" fontId="4" fillId="0" borderId="18" xfId="4" applyNumberFormat="1" applyFont="1" applyBorder="1" applyAlignment="1">
      <alignment horizontal="right"/>
    </xf>
    <xf numFmtId="0" fontId="0" fillId="0" borderId="3" xfId="0" applyFill="1" applyBorder="1" applyAlignment="1">
      <alignment horizontal="right"/>
    </xf>
    <xf numFmtId="0" fontId="0" fillId="0" borderId="2" xfId="0" applyFill="1" applyBorder="1" applyAlignment="1">
      <alignment horizontal="right"/>
    </xf>
    <xf numFmtId="0" fontId="4" fillId="0" borderId="2" xfId="0" applyFont="1" applyFill="1" applyBorder="1" applyAlignment="1">
      <alignment horizontal="right"/>
    </xf>
    <xf numFmtId="41" fontId="24" fillId="0" borderId="20" xfId="0" applyNumberFormat="1" applyFont="1" applyBorder="1" applyAlignment="1">
      <alignment horizontal="right"/>
    </xf>
    <xf numFmtId="41" fontId="24" fillId="0" borderId="21" xfId="0" applyNumberFormat="1" applyFont="1" applyBorder="1" applyAlignment="1">
      <alignment horizontal="right"/>
    </xf>
    <xf numFmtId="0" fontId="4" fillId="0" borderId="26" xfId="0" applyFont="1" applyBorder="1" applyAlignment="1">
      <alignment horizontal="left" vertical="center" wrapText="1"/>
    </xf>
    <xf numFmtId="0" fontId="24" fillId="0" borderId="31" xfId="0" applyFont="1" applyBorder="1" applyAlignment="1">
      <alignment horizontal="left"/>
    </xf>
    <xf numFmtId="0" fontId="24" fillId="0" borderId="20" xfId="0" applyFont="1" applyBorder="1" applyAlignment="1">
      <alignment horizontal="right" wrapText="1"/>
    </xf>
    <xf numFmtId="0" fontId="24" fillId="0" borderId="21" xfId="0" applyFont="1" applyBorder="1" applyAlignment="1">
      <alignment horizontal="right"/>
    </xf>
    <xf numFmtId="0" fontId="24" fillId="0" borderId="22" xfId="0" applyFont="1" applyBorder="1" applyAlignment="1">
      <alignment horizontal="right"/>
    </xf>
    <xf numFmtId="0" fontId="24" fillId="0" borderId="21" xfId="0" applyFont="1" applyBorder="1" applyAlignment="1">
      <alignment horizontal="right" wrapText="1"/>
    </xf>
    <xf numFmtId="0" fontId="24" fillId="0" borderId="22" xfId="0" applyFont="1" applyBorder="1" applyAlignment="1">
      <alignment horizontal="right" wrapText="1"/>
    </xf>
    <xf numFmtId="0" fontId="2" fillId="0" borderId="0" xfId="0" applyFont="1" applyFill="1" applyBorder="1" applyAlignment="1">
      <alignment horizontal="left"/>
    </xf>
    <xf numFmtId="0" fontId="0" fillId="0" borderId="14" xfId="0" applyFont="1" applyBorder="1" applyAlignment="1">
      <alignment horizontal="center"/>
    </xf>
    <xf numFmtId="0" fontId="0" fillId="0" borderId="15" xfId="0" applyFont="1" applyBorder="1" applyAlignment="1">
      <alignment horizontal="center"/>
    </xf>
    <xf numFmtId="0" fontId="0" fillId="0" borderId="32" xfId="0" applyFont="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32" xfId="0" applyBorder="1" applyAlignment="1">
      <alignment horizontal="center"/>
    </xf>
    <xf numFmtId="0" fontId="0" fillId="0" borderId="36" xfId="0" applyFont="1" applyBorder="1" applyAlignment="1">
      <alignment horizontal="center"/>
    </xf>
    <xf numFmtId="0" fontId="5" fillId="0" borderId="33"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26" xfId="0" applyFont="1" applyBorder="1" applyAlignment="1">
      <alignment horizontal="left" vertical="center"/>
    </xf>
    <xf numFmtId="0" fontId="2" fillId="0" borderId="48" xfId="0" applyFont="1" applyFill="1" applyBorder="1" applyAlignment="1">
      <alignment horizontal="left" vertical="center"/>
    </xf>
    <xf numFmtId="0" fontId="2" fillId="0" borderId="49" xfId="0" applyFont="1" applyFill="1" applyBorder="1" applyAlignment="1">
      <alignment horizontal="left" vertical="center"/>
    </xf>
    <xf numFmtId="0" fontId="2" fillId="0" borderId="26" xfId="0" applyFont="1" applyFill="1" applyBorder="1" applyAlignment="1">
      <alignment horizontal="left" vertical="center"/>
    </xf>
    <xf numFmtId="0" fontId="5" fillId="0" borderId="43"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54" xfId="0" applyFont="1" applyFill="1" applyBorder="1" applyAlignment="1">
      <alignment horizontal="center" vertical="center"/>
    </xf>
    <xf numFmtId="0" fontId="5" fillId="2" borderId="33" xfId="0" applyFont="1" applyFill="1" applyBorder="1" applyAlignment="1">
      <alignment horizontal="center"/>
    </xf>
    <xf numFmtId="0" fontId="5" fillId="2" borderId="34" xfId="0" applyFont="1" applyFill="1" applyBorder="1" applyAlignment="1">
      <alignment horizontal="center"/>
    </xf>
    <xf numFmtId="0" fontId="5" fillId="2" borderId="35" xfId="0" applyFont="1" applyFill="1" applyBorder="1" applyAlignment="1">
      <alignment horizontal="center"/>
    </xf>
    <xf numFmtId="0" fontId="5" fillId="0" borderId="23" xfId="0" applyFont="1" applyBorder="1" applyAlignment="1">
      <alignment horizontal="center"/>
    </xf>
    <xf numFmtId="0" fontId="5" fillId="0" borderId="24" xfId="0" applyFont="1" applyBorder="1" applyAlignment="1">
      <alignment horizontal="center"/>
    </xf>
    <xf numFmtId="0" fontId="5" fillId="0" borderId="25" xfId="0" applyFont="1" applyBorder="1" applyAlignment="1">
      <alignment horizontal="center"/>
    </xf>
    <xf numFmtId="9" fontId="5" fillId="0" borderId="33" xfId="0" applyNumberFormat="1" applyFont="1" applyBorder="1" applyAlignment="1">
      <alignment horizontal="center" wrapText="1"/>
    </xf>
    <xf numFmtId="9" fontId="5" fillId="0" borderId="36" xfId="0" applyNumberFormat="1" applyFont="1" applyBorder="1" applyAlignment="1">
      <alignment horizontal="center" wrapText="1"/>
    </xf>
    <xf numFmtId="9" fontId="5" fillId="0" borderId="16" xfId="0" applyNumberFormat="1" applyFont="1" applyBorder="1" applyAlignment="1">
      <alignment horizontal="center" vertical="center"/>
    </xf>
    <xf numFmtId="9" fontId="5" fillId="0" borderId="27" xfId="0" applyNumberFormat="1" applyFont="1" applyBorder="1" applyAlignment="1">
      <alignment horizontal="center" vertical="center"/>
    </xf>
    <xf numFmtId="9" fontId="0" fillId="0" borderId="23" xfId="0" applyNumberFormat="1" applyBorder="1" applyAlignment="1">
      <alignment horizontal="center"/>
    </xf>
    <xf numFmtId="9" fontId="0" fillId="0" borderId="24" xfId="0" applyNumberFormat="1" applyBorder="1" applyAlignment="1">
      <alignment horizontal="center"/>
    </xf>
    <xf numFmtId="9" fontId="0" fillId="0" borderId="25" xfId="0" applyNumberFormat="1" applyBorder="1" applyAlignment="1">
      <alignment horizontal="center"/>
    </xf>
    <xf numFmtId="9" fontId="5" fillId="0" borderId="41" xfId="0" applyNumberFormat="1" applyFont="1" applyBorder="1" applyAlignment="1">
      <alignment horizontal="center" wrapText="1"/>
    </xf>
    <xf numFmtId="9" fontId="5" fillId="0" borderId="3" xfId="0" applyNumberFormat="1" applyFont="1" applyBorder="1" applyAlignment="1">
      <alignment horizontal="center" wrapText="1"/>
    </xf>
    <xf numFmtId="9" fontId="5" fillId="0" borderId="42" xfId="0" applyNumberFormat="1" applyFont="1" applyBorder="1" applyAlignment="1">
      <alignment horizontal="center" vertical="center"/>
    </xf>
    <xf numFmtId="0" fontId="5" fillId="0" borderId="29"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33" xfId="0" applyFont="1" applyBorder="1" applyAlignment="1">
      <alignment horizontal="center"/>
    </xf>
    <xf numFmtId="0" fontId="5" fillId="0" borderId="34" xfId="0" applyFont="1" applyBorder="1" applyAlignment="1">
      <alignment horizontal="center"/>
    </xf>
    <xf numFmtId="0" fontId="5" fillId="0" borderId="35" xfId="0" applyFont="1" applyBorder="1" applyAlignment="1">
      <alignment horizontal="center"/>
    </xf>
    <xf numFmtId="0" fontId="0" fillId="0" borderId="36" xfId="0" applyBorder="1" applyAlignment="1">
      <alignment horizontal="center" wrapText="1"/>
    </xf>
    <xf numFmtId="0" fontId="5" fillId="0" borderId="0" xfId="0" applyFont="1" applyBorder="1" applyAlignment="1">
      <alignment horizont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24" fillId="0" borderId="33" xfId="0" applyFont="1" applyFill="1" applyBorder="1" applyAlignment="1">
      <alignment horizontal="center"/>
    </xf>
    <xf numFmtId="0" fontId="24" fillId="0" borderId="34" xfId="0" applyFont="1" applyFill="1" applyBorder="1" applyAlignment="1">
      <alignment horizontal="center"/>
    </xf>
    <xf numFmtId="0" fontId="24" fillId="0" borderId="35" xfId="0" applyFont="1" applyFill="1" applyBorder="1" applyAlignment="1">
      <alignment horizontal="center"/>
    </xf>
    <xf numFmtId="0" fontId="24" fillId="0" borderId="41"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42" xfId="0" applyFont="1" applyFill="1" applyBorder="1" applyAlignment="1">
      <alignment horizontal="center" vertical="center"/>
    </xf>
    <xf numFmtId="0" fontId="24" fillId="0" borderId="27" xfId="0" applyFont="1" applyFill="1" applyBorder="1" applyAlignment="1">
      <alignment horizontal="center" vertical="center"/>
    </xf>
    <xf numFmtId="0" fontId="24" fillId="0" borderId="33" xfId="0" applyFont="1" applyBorder="1" applyAlignment="1">
      <alignment horizontal="center"/>
    </xf>
    <xf numFmtId="0" fontId="24" fillId="0" borderId="34" xfId="0" applyFont="1" applyBorder="1" applyAlignment="1">
      <alignment horizontal="center"/>
    </xf>
    <xf numFmtId="0" fontId="24" fillId="0" borderId="35" xfId="0" applyFont="1" applyBorder="1" applyAlignment="1">
      <alignment horizontal="center"/>
    </xf>
    <xf numFmtId="0" fontId="24" fillId="0" borderId="41" xfId="0" applyFont="1" applyBorder="1" applyAlignment="1">
      <alignment horizontal="center" vertical="center"/>
    </xf>
    <xf numFmtId="0" fontId="24" fillId="0" borderId="3"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4" xfId="0" applyFont="1" applyBorder="1" applyAlignment="1">
      <alignment horizontal="center" vertical="center"/>
    </xf>
    <xf numFmtId="0" fontId="24" fillId="0" borderId="23" xfId="0" applyFont="1" applyBorder="1" applyAlignment="1">
      <alignment horizontal="center"/>
    </xf>
    <xf numFmtId="0" fontId="24" fillId="0" borderId="24" xfId="0" applyFont="1" applyBorder="1" applyAlignment="1">
      <alignment horizontal="center"/>
    </xf>
    <xf numFmtId="0" fontId="24" fillId="0" borderId="25" xfId="0" applyFont="1" applyBorder="1" applyAlignment="1">
      <alignment horizontal="center"/>
    </xf>
    <xf numFmtId="0" fontId="24" fillId="0" borderId="36" xfId="0" applyFont="1" applyBorder="1" applyAlignment="1">
      <alignment horizontal="center"/>
    </xf>
    <xf numFmtId="0" fontId="24" fillId="0" borderId="16" xfId="0" applyFont="1" applyBorder="1" applyAlignment="1">
      <alignment horizontal="center" vertical="center"/>
    </xf>
    <xf numFmtId="0" fontId="24" fillId="0" borderId="60" xfId="0" applyFont="1" applyBorder="1" applyAlignment="1">
      <alignment horizontal="center" vertical="center"/>
    </xf>
    <xf numFmtId="0" fontId="24" fillId="0" borderId="29"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23" xfId="0" applyFont="1" applyBorder="1" applyAlignment="1">
      <alignment horizontal="center" vertical="top"/>
    </xf>
    <xf numFmtId="0" fontId="24" fillId="0" borderId="24" xfId="0" applyFont="1" applyBorder="1" applyAlignment="1">
      <alignment horizontal="center" vertical="top"/>
    </xf>
    <xf numFmtId="0" fontId="24" fillId="0" borderId="25" xfId="0" applyFont="1" applyBorder="1" applyAlignment="1">
      <alignment horizontal="center" vertical="top"/>
    </xf>
    <xf numFmtId="0" fontId="24" fillId="0" borderId="52" xfId="0" applyFont="1" applyBorder="1" applyAlignment="1">
      <alignment horizontal="center" vertical="center"/>
    </xf>
    <xf numFmtId="0" fontId="24" fillId="0" borderId="52" xfId="0" applyFont="1" applyFill="1" applyBorder="1" applyAlignment="1">
      <alignment horizontal="center" vertical="center"/>
    </xf>
    <xf numFmtId="0" fontId="5" fillId="0" borderId="48" xfId="0" applyFont="1" applyBorder="1" applyAlignment="1">
      <alignment horizontal="center"/>
    </xf>
    <xf numFmtId="0" fontId="5" fillId="0" borderId="44" xfId="0" applyFont="1" applyBorder="1" applyAlignment="1">
      <alignment horizontal="center"/>
    </xf>
    <xf numFmtId="0" fontId="5" fillId="0" borderId="16" xfId="0" applyFont="1" applyBorder="1" applyAlignment="1">
      <alignment horizontal="center"/>
    </xf>
    <xf numFmtId="0" fontId="24" fillId="0" borderId="41" xfId="0" applyFont="1" applyBorder="1" applyAlignment="1">
      <alignment horizontal="center" wrapText="1"/>
    </xf>
    <xf numFmtId="0" fontId="24" fillId="0" borderId="4" xfId="0" applyFont="1" applyBorder="1" applyAlignment="1">
      <alignment horizontal="center" wrapText="1"/>
    </xf>
    <xf numFmtId="0" fontId="24" fillId="0" borderId="3" xfId="0" applyFont="1" applyBorder="1" applyAlignment="1">
      <alignment horizontal="center" wrapText="1"/>
    </xf>
    <xf numFmtId="0" fontId="24" fillId="0" borderId="29" xfId="0" applyFont="1" applyBorder="1" applyAlignment="1">
      <alignment horizontal="center" vertical="center"/>
    </xf>
    <xf numFmtId="0" fontId="24" fillId="0" borderId="55" xfId="0" applyFont="1" applyBorder="1" applyAlignment="1">
      <alignment horizontal="center" vertical="center"/>
    </xf>
    <xf numFmtId="0" fontId="24" fillId="0" borderId="56" xfId="0" applyFont="1" applyBorder="1" applyAlignment="1">
      <alignment horizontal="center" vertical="center"/>
    </xf>
    <xf numFmtId="0" fontId="24" fillId="0" borderId="4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23" xfId="0" applyFont="1" applyBorder="1" applyAlignment="1">
      <alignment horizontal="center" wrapText="1"/>
    </xf>
    <xf numFmtId="0" fontId="24" fillId="0" borderId="25" xfId="0" applyFont="1" applyBorder="1" applyAlignment="1">
      <alignment horizontal="center" wrapText="1"/>
    </xf>
    <xf numFmtId="0" fontId="5" fillId="0" borderId="29"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24" fillId="0" borderId="43" xfId="0" applyFont="1" applyBorder="1" applyAlignment="1">
      <alignment horizontal="center" wrapText="1"/>
    </xf>
    <xf numFmtId="0" fontId="24" fillId="0" borderId="51" xfId="0" applyFont="1" applyBorder="1" applyAlignment="1">
      <alignment horizontal="center" wrapText="1"/>
    </xf>
    <xf numFmtId="0" fontId="5" fillId="0" borderId="43" xfId="0" applyFont="1" applyBorder="1" applyAlignment="1">
      <alignment horizontal="center"/>
    </xf>
    <xf numFmtId="0" fontId="5" fillId="0" borderId="53" xfId="0" applyFont="1" applyBorder="1" applyAlignment="1">
      <alignment horizontal="center"/>
    </xf>
    <xf numFmtId="0" fontId="5" fillId="0" borderId="51" xfId="0" applyFont="1" applyBorder="1" applyAlignment="1">
      <alignment horizontal="center"/>
    </xf>
    <xf numFmtId="0" fontId="8" fillId="0" borderId="17" xfId="0" applyFont="1" applyBorder="1" applyAlignment="1">
      <alignment horizontal="center"/>
    </xf>
    <xf numFmtId="0" fontId="8" fillId="0" borderId="1" xfId="0" applyFont="1" applyBorder="1" applyAlignment="1">
      <alignment horizontal="center"/>
    </xf>
    <xf numFmtId="0" fontId="8" fillId="0" borderId="67"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33" xfId="0" applyFont="1" applyFill="1" applyBorder="1" applyAlignment="1">
      <alignment horizont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8" fillId="0" borderId="58"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41"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2" xfId="0" applyFont="1" applyFill="1" applyBorder="1" applyAlignment="1">
      <alignment horizontal="center" vertical="center"/>
    </xf>
    <xf numFmtId="0" fontId="8" fillId="0" borderId="19"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0" fillId="0" borderId="52" xfId="0" applyFill="1" applyBorder="1" applyAlignment="1">
      <alignment horizont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32" xfId="0" applyFont="1" applyBorder="1" applyAlignment="1">
      <alignment horizontal="center" vertical="center"/>
    </xf>
    <xf numFmtId="0" fontId="8" fillId="0" borderId="1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9"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8" fillId="0" borderId="62"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96" xfId="0" applyFont="1" applyBorder="1" applyAlignment="1">
      <alignment horizontal="center" vertical="center" wrapText="1"/>
    </xf>
    <xf numFmtId="0" fontId="5" fillId="0" borderId="6" xfId="0" applyFont="1" applyFill="1" applyBorder="1" applyAlignment="1">
      <alignment horizont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8" fillId="0" borderId="29" xfId="6" applyFont="1" applyFill="1" applyBorder="1" applyAlignment="1">
      <alignment horizontal="center" vertical="center" wrapText="1"/>
    </xf>
    <xf numFmtId="0" fontId="8" fillId="0" borderId="56" xfId="6" applyFont="1" applyFill="1" applyBorder="1" applyAlignment="1">
      <alignment horizontal="center" vertical="center" wrapText="1"/>
    </xf>
    <xf numFmtId="0" fontId="0" fillId="0" borderId="0" xfId="0" applyBorder="1" applyAlignment="1">
      <alignment horizontal="center" wrapText="1"/>
    </xf>
    <xf numFmtId="0" fontId="5" fillId="0" borderId="14" xfId="0" applyFont="1" applyBorder="1" applyAlignment="1">
      <alignment horizontal="center" wrapText="1"/>
    </xf>
    <xf numFmtId="0" fontId="5" fillId="0" borderId="15" xfId="0" applyFont="1" applyBorder="1" applyAlignment="1">
      <alignment horizontal="center" wrapText="1"/>
    </xf>
    <xf numFmtId="0" fontId="5" fillId="0" borderId="32" xfId="0" applyFont="1" applyBorder="1" applyAlignment="1">
      <alignment horizontal="center" wrapText="1"/>
    </xf>
    <xf numFmtId="0" fontId="2" fillId="0" borderId="29" xfId="6" applyFont="1" applyFill="1" applyBorder="1" applyAlignment="1">
      <alignment horizontal="center" vertical="center" wrapText="1"/>
    </xf>
    <xf numFmtId="0" fontId="2" fillId="0" borderId="56" xfId="6" applyFont="1" applyFill="1" applyBorder="1" applyAlignment="1">
      <alignment horizontal="center" vertical="center" wrapText="1"/>
    </xf>
    <xf numFmtId="0" fontId="5" fillId="0" borderId="14" xfId="0" applyFont="1" applyBorder="1" applyAlignment="1">
      <alignment horizontal="center"/>
    </xf>
    <xf numFmtId="0" fontId="5" fillId="0" borderId="15" xfId="0" applyFont="1" applyBorder="1" applyAlignment="1">
      <alignment horizontal="center"/>
    </xf>
    <xf numFmtId="0" fontId="5" fillId="0" borderId="32" xfId="0" applyFont="1" applyBorder="1" applyAlignment="1">
      <alignment horizontal="center"/>
    </xf>
    <xf numFmtId="0" fontId="20" fillId="0" borderId="43" xfId="7" applyFont="1" applyBorder="1" applyAlignment="1">
      <alignment horizontal="center"/>
    </xf>
    <xf numFmtId="0" fontId="20" fillId="0" borderId="53" xfId="7" applyFont="1" applyBorder="1" applyAlignment="1">
      <alignment horizontal="center"/>
    </xf>
    <xf numFmtId="0" fontId="20" fillId="0" borderId="51" xfId="7" applyFont="1" applyBorder="1" applyAlignment="1">
      <alignment horizontal="center"/>
    </xf>
    <xf numFmtId="0" fontId="20" fillId="0" borderId="37" xfId="7" applyFont="1" applyBorder="1" applyAlignment="1">
      <alignment horizontal="center"/>
    </xf>
    <xf numFmtId="0" fontId="20" fillId="0" borderId="38" xfId="7" applyFont="1" applyBorder="1" applyAlignment="1">
      <alignment horizontal="center"/>
    </xf>
    <xf numFmtId="0" fontId="20" fillId="0" borderId="39" xfId="7" applyFont="1" applyBorder="1" applyAlignment="1">
      <alignment horizontal="center"/>
    </xf>
    <xf numFmtId="0" fontId="0" fillId="0" borderId="55" xfId="0" applyFont="1" applyBorder="1" applyAlignment="1">
      <alignment horizontal="center" vertical="center"/>
    </xf>
    <xf numFmtId="0" fontId="0" fillId="0" borderId="56" xfId="0" applyFont="1" applyBorder="1" applyAlignment="1">
      <alignment horizontal="center" vertical="center"/>
    </xf>
    <xf numFmtId="0" fontId="20" fillId="0" borderId="14" xfId="7" applyFont="1" applyBorder="1" applyAlignment="1">
      <alignment horizontal="center"/>
    </xf>
    <xf numFmtId="0" fontId="20" fillId="0" borderId="15" xfId="7" applyFont="1" applyBorder="1" applyAlignment="1">
      <alignment horizontal="center"/>
    </xf>
    <xf numFmtId="0" fontId="20" fillId="0" borderId="32" xfId="7" applyFont="1" applyBorder="1" applyAlignment="1">
      <alignment horizontal="center"/>
    </xf>
    <xf numFmtId="0" fontId="20" fillId="0" borderId="14" xfId="7" applyFont="1" applyBorder="1" applyAlignment="1">
      <alignment horizontal="center" vertical="center"/>
    </xf>
    <xf numFmtId="0" fontId="20" fillId="0" borderId="15" xfId="7" applyFont="1" applyBorder="1" applyAlignment="1">
      <alignment horizontal="center" vertical="center"/>
    </xf>
    <xf numFmtId="0" fontId="20" fillId="0" borderId="32" xfId="7" applyFont="1" applyBorder="1" applyAlignment="1">
      <alignment horizontal="center" vertical="center"/>
    </xf>
    <xf numFmtId="0" fontId="0" fillId="0" borderId="29" xfId="0" applyFont="1" applyBorder="1" applyAlignment="1">
      <alignment horizontal="center" vertical="center"/>
    </xf>
    <xf numFmtId="0" fontId="8" fillId="0" borderId="29" xfId="0" applyFont="1" applyBorder="1" applyAlignment="1">
      <alignment horizontal="center"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8" fillId="0" borderId="42" xfId="0" applyFont="1" applyBorder="1" applyAlignment="1">
      <alignment horizontal="center" vertical="center"/>
    </xf>
    <xf numFmtId="0" fontId="8" fillId="0" borderId="60" xfId="0" applyFont="1" applyBorder="1" applyAlignment="1">
      <alignment horizontal="center" vertical="center"/>
    </xf>
    <xf numFmtId="0" fontId="8" fillId="0" borderId="33" xfId="0" applyFont="1" applyBorder="1" applyAlignment="1">
      <alignment horizontal="center"/>
    </xf>
    <xf numFmtId="0" fontId="8" fillId="0" borderId="34" xfId="0" applyFont="1" applyBorder="1" applyAlignment="1">
      <alignment horizontal="center"/>
    </xf>
    <xf numFmtId="0" fontId="8" fillId="0" borderId="35" xfId="0" applyFont="1" applyBorder="1" applyAlignment="1">
      <alignment horizontal="center"/>
    </xf>
    <xf numFmtId="0" fontId="5" fillId="0" borderId="42" xfId="0" applyFont="1" applyBorder="1" applyAlignment="1">
      <alignment vertical="center"/>
    </xf>
  </cellXfs>
  <cellStyles count="77">
    <cellStyle name="20% - Accent1" xfId="26" builtinId="30" customBuiltin="1"/>
    <cellStyle name="20% - Accent2" xfId="30" builtinId="34" customBuiltin="1"/>
    <cellStyle name="20% - Accent3" xfId="34" builtinId="38" customBuiltin="1"/>
    <cellStyle name="20% - Accent4" xfId="38" builtinId="42" customBuiltin="1"/>
    <cellStyle name="20% - Accent5" xfId="42" builtinId="46" customBuiltin="1"/>
    <cellStyle name="20% - Accent6" xfId="46" builtinId="50" customBuiltin="1"/>
    <cellStyle name="40% - Accent1" xfId="27" builtinId="31" customBuiltin="1"/>
    <cellStyle name="40% - Accent2" xfId="31" builtinId="35" customBuiltin="1"/>
    <cellStyle name="40% - Accent3" xfId="35" builtinId="39" customBuiltin="1"/>
    <cellStyle name="40% - Accent4" xfId="39" builtinId="43" customBuiltin="1"/>
    <cellStyle name="40% - Accent5" xfId="43" builtinId="47" customBuiltin="1"/>
    <cellStyle name="40% - Accent6" xfId="47" builtinId="51" customBuiltin="1"/>
    <cellStyle name="60% - Accent1" xfId="28" builtinId="32" customBuiltin="1"/>
    <cellStyle name="60% - Accent2" xfId="32" builtinId="36" customBuiltin="1"/>
    <cellStyle name="60% - Accent3" xfId="36" builtinId="40" customBuiltin="1"/>
    <cellStyle name="60% - Accent4" xfId="40" builtinId="44" customBuiltin="1"/>
    <cellStyle name="60% - Accent5" xfId="44" builtinId="48" customBuiltin="1"/>
    <cellStyle name="60% - Accent6" xfId="48" builtinId="52" customBuiltin="1"/>
    <cellStyle name="Accent1" xfId="25" builtinId="29" customBuiltin="1"/>
    <cellStyle name="Accent2" xfId="29" builtinId="33" customBuiltin="1"/>
    <cellStyle name="Accent3" xfId="33" builtinId="37" customBuiltin="1"/>
    <cellStyle name="Accent4" xfId="37" builtinId="41" customBuiltin="1"/>
    <cellStyle name="Accent5" xfId="41" builtinId="45" customBuiltin="1"/>
    <cellStyle name="Accent6" xfId="45" builtinId="49" customBuiltin="1"/>
    <cellStyle name="Bad" xfId="14" builtinId="27" customBuiltin="1"/>
    <cellStyle name="Calculation" xfId="18" builtinId="22" customBuiltin="1"/>
    <cellStyle name="Check Cell" xfId="20" builtinId="23" customBuiltin="1"/>
    <cellStyle name="Comma" xfId="4" builtinId="3"/>
    <cellStyle name="Comma 2" xfId="50"/>
    <cellStyle name="Currency 2" xfId="67"/>
    <cellStyle name="Currency 3" xfId="68"/>
    <cellStyle name="Excel Built-in Normal" xfId="3"/>
    <cellStyle name="Explanatory Text" xfId="23" builtinId="53" customBuiltin="1"/>
    <cellStyle name="Good" xfId="13" builtinId="26" customBuiltin="1"/>
    <cellStyle name="Heading 1" xfId="9" builtinId="16" customBuiltin="1"/>
    <cellStyle name="Heading 2" xfId="10" builtinId="17" customBuiltin="1"/>
    <cellStyle name="Heading 3" xfId="11" builtinId="18" customBuiltin="1"/>
    <cellStyle name="Heading 4" xfId="12" builtinId="19" customBuiltin="1"/>
    <cellStyle name="Hyperlink" xfId="2" builtinId="8"/>
    <cellStyle name="Hyperlink 2" xfId="60"/>
    <cellStyle name="Hyperlink 2 2" xfId="70"/>
    <cellStyle name="Hyperlink 3" xfId="69"/>
    <cellStyle name="Input" xfId="16" builtinId="20" customBuiltin="1"/>
    <cellStyle name="Linked Cell" xfId="19" builtinId="24" customBuiltin="1"/>
    <cellStyle name="názvy zar.hore" xfId="56"/>
    <cellStyle name="Neutral" xfId="15" builtinId="28" customBuiltin="1"/>
    <cellStyle name="Normal" xfId="0" builtinId="0"/>
    <cellStyle name="Normal 2" xfId="1"/>
    <cellStyle name="Normal 2 2" xfId="71"/>
    <cellStyle name="Normal 3" xfId="51"/>
    <cellStyle name="Normal 3 2" xfId="59"/>
    <cellStyle name="Normal 3 2 2" xfId="75"/>
    <cellStyle name="Normal 3 3" xfId="76"/>
    <cellStyle name="Normal 3 4" xfId="72"/>
    <cellStyle name="Normal 4" xfId="54"/>
    <cellStyle name="Normal 4 2" xfId="62"/>
    <cellStyle name="Normal 5" xfId="55"/>
    <cellStyle name="Normal 6" xfId="58"/>
    <cellStyle name="Normal 6 2" xfId="63"/>
    <cellStyle name="Normal 7" xfId="65"/>
    <cellStyle name="Normal 8" xfId="66"/>
    <cellStyle name="Normale 4" xfId="7"/>
    <cellStyle name="Normale_Copia di Tavole_Sep_Div_2008" xfId="6"/>
    <cellStyle name="normálne 2" xfId="52"/>
    <cellStyle name="normálne 2 2" xfId="57"/>
    <cellStyle name="normálne 3" xfId="53"/>
    <cellStyle name="Normální 2" xfId="64"/>
    <cellStyle name="normální_2000Cz" xfId="61"/>
    <cellStyle name="Note" xfId="22" builtinId="10" customBuiltin="1"/>
    <cellStyle name="Output" xfId="17" builtinId="21" customBuiltin="1"/>
    <cellStyle name="Percent" xfId="5" builtinId="5"/>
    <cellStyle name="Row_Headings" xfId="49"/>
    <cellStyle name="Title" xfId="8" builtinId="15" customBuiltin="1"/>
    <cellStyle name="Total" xfId="24" builtinId="25" customBuiltin="1"/>
    <cellStyle name="Tusental (0)_083" xfId="73"/>
    <cellStyle name="Valuta (0)_083" xfId="74"/>
    <cellStyle name="Warning Text" xfId="2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40.xml.rels><?xml version="1.0" encoding="UTF-8" standalone="yes"?>
<Relationships xmlns="http://schemas.openxmlformats.org/package/2006/relationships"><Relationship Id="rId1" Type="http://schemas.openxmlformats.org/officeDocument/2006/relationships/image" Target="../media/image1.gif"/></Relationships>
</file>

<file path=xl/drawings/_rels/drawing41.xml.rels><?xml version="1.0" encoding="UTF-8" standalone="yes"?>
<Relationships xmlns="http://schemas.openxmlformats.org/package/2006/relationships"><Relationship Id="rId1" Type="http://schemas.openxmlformats.org/officeDocument/2006/relationships/image" Target="../media/image1.gif"/></Relationships>
</file>

<file path=xl/drawings/_rels/drawing42.xml.rels><?xml version="1.0" encoding="UTF-8" standalone="yes"?>
<Relationships xmlns="http://schemas.openxmlformats.org/package/2006/relationships"><Relationship Id="rId1" Type="http://schemas.openxmlformats.org/officeDocument/2006/relationships/image" Target="../media/image1.gif"/></Relationships>
</file>

<file path=xl/drawings/_rels/drawing4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4.xml.rels><?xml version="1.0" encoding="UTF-8" standalone="yes"?>
<Relationships xmlns="http://schemas.openxmlformats.org/package/2006/relationships"><Relationship Id="rId1" Type="http://schemas.openxmlformats.org/officeDocument/2006/relationships/image" Target="../media/image1.gif"/></Relationships>
</file>

<file path=xl/drawings/_rels/drawing45.xml.rels><?xml version="1.0" encoding="UTF-8" standalone="yes"?>
<Relationships xmlns="http://schemas.openxmlformats.org/package/2006/relationships"><Relationship Id="rId1" Type="http://schemas.openxmlformats.org/officeDocument/2006/relationships/image" Target="../media/image1.gif"/></Relationships>
</file>

<file path=xl/drawings/_rels/drawing46.xml.rels><?xml version="1.0" encoding="UTF-8" standalone="yes"?>
<Relationships xmlns="http://schemas.openxmlformats.org/package/2006/relationships"><Relationship Id="rId1" Type="http://schemas.openxmlformats.org/officeDocument/2006/relationships/image" Target="../media/image1.gif"/></Relationships>
</file>

<file path=xl/drawings/_rels/drawing47.xml.rels><?xml version="1.0" encoding="UTF-8" standalone="yes"?>
<Relationships xmlns="http://schemas.openxmlformats.org/package/2006/relationships"><Relationship Id="rId1" Type="http://schemas.openxmlformats.org/officeDocument/2006/relationships/image" Target="../media/image1.gif"/></Relationships>
</file>

<file path=xl/drawings/_rels/drawing48.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21167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21167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13607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2</xdr:row>
      <xdr:rowOff>13607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13607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16809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16809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www.giustiziaminorile.it/statistica/index.html"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www.giustiziaminorile.it/statistica/index.html"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www.giustiziaminorile.it/statistica/index.html"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www.giustiziaminorile.it/statistica/index.html"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www.giustiziaminorile.it/statistica/index.html"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ebstat.giustizia.it/AreaPubblica/numerigiustizia.aspx"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www.giustiziaminorile.it/statistica/index.html"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hyperlink" Target="http://demo.istat.it/altridati/separazionidivorzi/index.html"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hyperlink" Target="http://demo.istat.it/altridati/separazionidivorzi/index.html"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http://demo.istat.it/altridati/separazionidivorzi/index.html"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hyperlink" Target="http://www.istat.it/it/archivio/tribunali" TargetMode="External"/><Relationship Id="rId1" Type="http://schemas.openxmlformats.org/officeDocument/2006/relationships/hyperlink" Target="http://demo.istat.it/altridati/separazionidivorzi/index.html" TargetMode="Externa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hyperlink" Target="http://www.istat.it/it/archivio/tribunali" TargetMode="External"/><Relationship Id="rId1" Type="http://schemas.openxmlformats.org/officeDocument/2006/relationships/hyperlink" Target="http://demo.istat.it/altridati/separazionidivorzi/index.html"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hyperlink" Target="http://www.istat.it/it/archivio/tribunali" TargetMode="External"/><Relationship Id="rId1" Type="http://schemas.openxmlformats.org/officeDocument/2006/relationships/hyperlink" Target="http://demo.istat.it/altridati/separazionidivorzi/index.html" TargetMode="Externa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hyperlink" Target="http://www.istat.it/it/archivio/tribunali" TargetMode="External"/><Relationship Id="rId1" Type="http://schemas.openxmlformats.org/officeDocument/2006/relationships/hyperlink" Target="http://demo.istat.it/altridati/separazionidivorzi/index.html"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hyperlink" Target="http://www.istat.it/it/archivio/tribunali" TargetMode="External"/><Relationship Id="rId1" Type="http://schemas.openxmlformats.org/officeDocument/2006/relationships/hyperlink" Target="http://demo.istat.it/altridati/separazionidivorzi/index.html" TargetMode="Externa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hyperlink" Target="http://www.istat.it/it/archivio/tribunali" TargetMode="External"/><Relationship Id="rId1" Type="http://schemas.openxmlformats.org/officeDocument/2006/relationships/hyperlink" Target="http://demo.istat.it/altridati/separazionidivorzi/index.html" TargetMode="Externa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ebstat.giustizia.it/AreaPubblica/numerigiustizia.aspx"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hyperlink" Target="http://www.istat.it/it/archivio/tribunali" TargetMode="External"/><Relationship Id="rId1" Type="http://schemas.openxmlformats.org/officeDocument/2006/relationships/hyperlink" Target="http://demo.istat.it/altridati/separazionidivorzi/index.html" TargetMode="Externa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hyperlink" Target="http://www.commissioneadozioni.it/it/per-una-famiglia-adottiva/rapporto-statistico.aspx"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hyperlink" Target="http://www.commissioneadozioni.it/it/per-una-famiglia-adottiva/rapporto-statistico.aspx" TargetMode="Externa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hyperlink" Target="http://www.giustizia.it/giustizia/it/mg_1_14.wp"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bin"/><Relationship Id="rId1" Type="http://schemas.openxmlformats.org/officeDocument/2006/relationships/hyperlink" Target="http://webstat.giustizia.it/AreaPubblica/numerigiustizia.aspx"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ebstat.giustizia.it/AreaPubblica/default.aspx"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90" zoomScaleNormal="90" zoomScalePageLayoutView="90" workbookViewId="0"/>
  </sheetViews>
  <sheetFormatPr defaultColWidth="11.42578125" defaultRowHeight="15"/>
  <cols>
    <col min="1" max="1" width="64.140625" style="234" customWidth="1"/>
    <col min="2" max="2" width="15.85546875" customWidth="1"/>
    <col min="3" max="3" width="13" bestFit="1" customWidth="1"/>
    <col min="4" max="4" width="14.5703125" bestFit="1" customWidth="1"/>
    <col min="5" max="5" width="18.28515625" bestFit="1" customWidth="1"/>
    <col min="6" max="6" width="13" bestFit="1" customWidth="1"/>
    <col min="7" max="7" width="13.140625" bestFit="1" customWidth="1"/>
    <col min="8" max="8" width="18.28515625" bestFit="1" customWidth="1"/>
    <col min="9" max="9" width="13" bestFit="1" customWidth="1"/>
    <col min="10" max="10" width="13.140625" bestFit="1" customWidth="1"/>
    <col min="11" max="11" width="18.28515625" bestFit="1" customWidth="1"/>
    <col min="12" max="12" width="13" bestFit="1" customWidth="1"/>
    <col min="13" max="13" width="13.140625" bestFit="1" customWidth="1"/>
    <col min="14" max="14" width="18.28515625" bestFit="1" customWidth="1"/>
  </cols>
  <sheetData>
    <row r="1" spans="1:14" ht="21">
      <c r="A1" s="3" t="s">
        <v>443</v>
      </c>
      <c r="C1" s="4"/>
      <c r="D1" s="9" t="s">
        <v>395</v>
      </c>
    </row>
    <row r="2" spans="1:14">
      <c r="A2"/>
    </row>
    <row r="3" spans="1:14" ht="45">
      <c r="A3" s="863" t="s">
        <v>453</v>
      </c>
      <c r="B3" s="70"/>
    </row>
    <row r="4" spans="1:14" s="234" customFormat="1">
      <c r="A4" s="847" t="s">
        <v>389</v>
      </c>
      <c r="B4" s="70"/>
    </row>
    <row r="5" spans="1:14" s="234" customFormat="1">
      <c r="A5" s="847" t="s">
        <v>434</v>
      </c>
      <c r="B5" s="70"/>
    </row>
    <row r="6" spans="1:14" s="234" customFormat="1">
      <c r="A6" s="847" t="s">
        <v>432</v>
      </c>
      <c r="B6" s="70"/>
    </row>
    <row r="7" spans="1:14" s="234" customFormat="1">
      <c r="A7" s="847"/>
    </row>
    <row r="8" spans="1:14" s="234" customFormat="1">
      <c r="A8" s="6"/>
    </row>
    <row r="9" spans="1:14" s="234" customFormat="1" ht="15.75" thickBot="1">
      <c r="A9" s="6"/>
    </row>
    <row r="10" spans="1:14" s="234" customFormat="1">
      <c r="A10" s="13"/>
      <c r="B10" s="981">
        <v>2008</v>
      </c>
      <c r="C10" s="982"/>
      <c r="D10" s="983"/>
      <c r="E10" s="981">
        <v>2009</v>
      </c>
      <c r="F10" s="982"/>
      <c r="G10" s="983"/>
      <c r="H10" s="984">
        <v>2010</v>
      </c>
      <c r="I10" s="985"/>
      <c r="J10" s="986"/>
      <c r="K10" s="987">
        <v>2011</v>
      </c>
      <c r="L10" s="982"/>
      <c r="M10" s="983"/>
    </row>
    <row r="11" spans="1:14" s="234" customFormat="1" ht="15.75" thickBot="1">
      <c r="A11" s="6"/>
      <c r="B11" s="440" t="s">
        <v>362</v>
      </c>
      <c r="C11" s="441" t="s">
        <v>381</v>
      </c>
      <c r="D11" s="442" t="s">
        <v>155</v>
      </c>
      <c r="E11" s="440" t="s">
        <v>362</v>
      </c>
      <c r="F11" s="441" t="s">
        <v>381</v>
      </c>
      <c r="G11" s="442" t="s">
        <v>155</v>
      </c>
      <c r="H11" s="440" t="s">
        <v>362</v>
      </c>
      <c r="I11" s="441" t="s">
        <v>156</v>
      </c>
      <c r="J11" s="442" t="s">
        <v>155</v>
      </c>
      <c r="K11" s="440" t="s">
        <v>362</v>
      </c>
      <c r="L11" s="441" t="s">
        <v>381</v>
      </c>
      <c r="M11" s="442" t="s">
        <v>155</v>
      </c>
    </row>
    <row r="12" spans="1:14" s="234" customFormat="1">
      <c r="A12" s="443" t="s">
        <v>364</v>
      </c>
      <c r="B12" s="444">
        <v>64060</v>
      </c>
      <c r="C12" s="445">
        <v>63948</v>
      </c>
      <c r="D12" s="446">
        <v>122105</v>
      </c>
      <c r="E12" s="444">
        <v>64776</v>
      </c>
      <c r="F12" s="445">
        <v>68348</v>
      </c>
      <c r="G12" s="446">
        <v>119889</v>
      </c>
      <c r="H12" s="444">
        <v>63669</v>
      </c>
      <c r="I12" s="445">
        <v>66877</v>
      </c>
      <c r="J12" s="446">
        <v>116769</v>
      </c>
      <c r="K12" s="445">
        <v>64237</v>
      </c>
      <c r="L12" s="445">
        <v>65657</v>
      </c>
      <c r="M12" s="446">
        <v>110806</v>
      </c>
    </row>
    <row r="13" spans="1:14" s="234" customFormat="1">
      <c r="A13" s="447" t="s">
        <v>365</v>
      </c>
      <c r="B13" s="448">
        <v>9429</v>
      </c>
      <c r="C13" s="449">
        <v>10083</v>
      </c>
      <c r="D13" s="450">
        <v>7559</v>
      </c>
      <c r="E13" s="451">
        <v>9416</v>
      </c>
      <c r="F13" s="452">
        <v>9892</v>
      </c>
      <c r="G13" s="453">
        <v>6989</v>
      </c>
      <c r="H13" s="451">
        <v>9379</v>
      </c>
      <c r="I13" s="452">
        <v>9732</v>
      </c>
      <c r="J13" s="453">
        <v>6588</v>
      </c>
      <c r="K13" s="452">
        <v>8854</v>
      </c>
      <c r="L13" s="452">
        <v>9632</v>
      </c>
      <c r="M13" s="453">
        <v>5796</v>
      </c>
    </row>
    <row r="14" spans="1:14" s="234" customFormat="1">
      <c r="A14" s="447" t="s">
        <v>366</v>
      </c>
      <c r="B14" s="448">
        <v>12931</v>
      </c>
      <c r="C14" s="449">
        <v>14692</v>
      </c>
      <c r="D14" s="450">
        <v>44816</v>
      </c>
      <c r="E14" s="451">
        <v>13577</v>
      </c>
      <c r="F14" s="452">
        <v>16735</v>
      </c>
      <c r="G14" s="453">
        <v>41217</v>
      </c>
      <c r="H14" s="451">
        <v>12498</v>
      </c>
      <c r="I14" s="452">
        <v>15712</v>
      </c>
      <c r="J14" s="453">
        <v>37495</v>
      </c>
      <c r="K14" s="452">
        <v>10561</v>
      </c>
      <c r="L14" s="452">
        <v>13645</v>
      </c>
      <c r="M14" s="453">
        <v>34282</v>
      </c>
      <c r="N14" s="94"/>
    </row>
    <row r="15" spans="1:14" s="234" customFormat="1">
      <c r="A15" s="447" t="s">
        <v>367</v>
      </c>
      <c r="B15" s="448">
        <v>1016</v>
      </c>
      <c r="C15" s="449">
        <v>1050</v>
      </c>
      <c r="D15" s="450">
        <v>1390</v>
      </c>
      <c r="E15" s="451">
        <v>1091</v>
      </c>
      <c r="F15" s="452">
        <v>1073</v>
      </c>
      <c r="G15" s="453">
        <v>1407</v>
      </c>
      <c r="H15" s="451">
        <v>1063</v>
      </c>
      <c r="I15" s="452">
        <v>1076</v>
      </c>
      <c r="J15" s="453">
        <v>1409</v>
      </c>
      <c r="K15" s="452">
        <v>1001</v>
      </c>
      <c r="L15" s="452">
        <v>993</v>
      </c>
      <c r="M15" s="453">
        <v>1305</v>
      </c>
      <c r="N15" s="94"/>
    </row>
    <row r="16" spans="1:14" ht="15.75" thickBot="1">
      <c r="A16" s="454" t="s">
        <v>368</v>
      </c>
      <c r="B16" s="455">
        <v>40684</v>
      </c>
      <c r="C16" s="456">
        <v>38123</v>
      </c>
      <c r="D16" s="457">
        <v>68340</v>
      </c>
      <c r="E16" s="458">
        <v>40692</v>
      </c>
      <c r="F16" s="459">
        <v>40648</v>
      </c>
      <c r="G16" s="460">
        <v>70276</v>
      </c>
      <c r="H16" s="458">
        <v>40729</v>
      </c>
      <c r="I16" s="459">
        <v>40357</v>
      </c>
      <c r="J16" s="460">
        <v>71277</v>
      </c>
      <c r="K16" s="459">
        <v>43821</v>
      </c>
      <c r="L16" s="459">
        <v>41387</v>
      </c>
      <c r="M16" s="460">
        <v>69423</v>
      </c>
    </row>
    <row r="18" spans="1:4">
      <c r="A18"/>
      <c r="C18" t="s">
        <v>36</v>
      </c>
    </row>
    <row r="22" spans="1:4">
      <c r="D22" s="22"/>
    </row>
  </sheetData>
  <mergeCells count="4">
    <mergeCell ref="B10:D10"/>
    <mergeCell ref="E10:G10"/>
    <mergeCell ref="H10:J10"/>
    <mergeCell ref="K10:M10"/>
  </mergeCells>
  <hyperlinks>
    <hyperlink ref="D1" location="'ITDS1TC7,18metadata'!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zoomScale="90" zoomScaleNormal="90" workbookViewId="0"/>
  </sheetViews>
  <sheetFormatPr defaultColWidth="11.42578125" defaultRowHeight="15"/>
  <cols>
    <col min="1" max="1" width="49.85546875" style="13" bestFit="1" customWidth="1"/>
    <col min="2" max="2" width="100.7109375" style="12" customWidth="1"/>
    <col min="3" max="16384" width="11.42578125" style="12"/>
  </cols>
  <sheetData>
    <row r="1" spans="1:19" ht="21">
      <c r="A1" s="952" t="s">
        <v>443</v>
      </c>
      <c r="B1" s="4" t="s">
        <v>396</v>
      </c>
    </row>
    <row r="2" spans="1:19" ht="30">
      <c r="A2" s="8" t="s">
        <v>6</v>
      </c>
      <c r="B2" s="462" t="s">
        <v>467</v>
      </c>
    </row>
    <row r="3" spans="1:19" s="859" customFormat="1">
      <c r="A3" s="8" t="s">
        <v>390</v>
      </c>
      <c r="B3" s="866"/>
    </row>
    <row r="4" spans="1:19" s="859" customFormat="1">
      <c r="A4" s="8" t="s">
        <v>391</v>
      </c>
      <c r="B4" s="866" t="s">
        <v>403</v>
      </c>
    </row>
    <row r="5" spans="1:19" s="859" customFormat="1">
      <c r="A5" s="8" t="s">
        <v>393</v>
      </c>
      <c r="B5" s="866" t="s">
        <v>405</v>
      </c>
    </row>
    <row r="6" spans="1:19" s="859" customFormat="1">
      <c r="A6" s="8" t="s">
        <v>394</v>
      </c>
      <c r="B6" s="866" t="s">
        <v>4</v>
      </c>
    </row>
    <row r="7" spans="1:19">
      <c r="A7" s="8" t="s">
        <v>7</v>
      </c>
      <c r="B7" s="462"/>
      <c r="C7" s="68"/>
    </row>
    <row r="8" spans="1:19">
      <c r="A8" s="8" t="s">
        <v>8</v>
      </c>
      <c r="B8" s="12" t="s">
        <v>33</v>
      </c>
    </row>
    <row r="9" spans="1:19">
      <c r="A9" s="8" t="s">
        <v>9</v>
      </c>
      <c r="B9" s="751" t="s">
        <v>383</v>
      </c>
      <c r="C9" s="68"/>
    </row>
    <row r="10" spans="1:19">
      <c r="A10" s="8" t="s">
        <v>446</v>
      </c>
      <c r="B10" s="12" t="s">
        <v>10</v>
      </c>
      <c r="S10" s="12" t="s">
        <v>11</v>
      </c>
    </row>
    <row r="11" spans="1:19">
      <c r="A11" s="8" t="s">
        <v>447</v>
      </c>
      <c r="B11" s="12" t="s">
        <v>10</v>
      </c>
      <c r="S11" s="12" t="s">
        <v>10</v>
      </c>
    </row>
    <row r="12" spans="1:19">
      <c r="A12" s="8" t="s">
        <v>448</v>
      </c>
      <c r="B12" s="12" t="s">
        <v>10</v>
      </c>
    </row>
    <row r="13" spans="1:19">
      <c r="A13" s="8" t="s">
        <v>449</v>
      </c>
      <c r="B13" s="12" t="s">
        <v>10</v>
      </c>
    </row>
    <row r="14" spans="1:19">
      <c r="A14" s="8" t="s">
        <v>450</v>
      </c>
      <c r="B14" s="12" t="s">
        <v>10</v>
      </c>
      <c r="S14" s="12" t="s">
        <v>17</v>
      </c>
    </row>
    <row r="15" spans="1:19">
      <c r="A15" s="8" t="s">
        <v>27</v>
      </c>
      <c r="S15" s="12" t="s">
        <v>18</v>
      </c>
    </row>
    <row r="16" spans="1:19" ht="15" customHeight="1">
      <c r="A16" s="8" t="s">
        <v>456</v>
      </c>
      <c r="B16" s="94" t="s">
        <v>464</v>
      </c>
      <c r="C16" s="12" t="s">
        <v>36</v>
      </c>
      <c r="S16" s="12" t="s">
        <v>19</v>
      </c>
    </row>
    <row r="17" spans="1:19">
      <c r="A17" s="8" t="s">
        <v>12</v>
      </c>
      <c r="B17" s="12" t="s">
        <v>17</v>
      </c>
      <c r="S17" s="12" t="s">
        <v>20</v>
      </c>
    </row>
    <row r="18" spans="1:19">
      <c r="A18" s="8" t="s">
        <v>13</v>
      </c>
      <c r="B18" s="24">
        <v>41575</v>
      </c>
      <c r="S18" s="12" t="s">
        <v>21</v>
      </c>
    </row>
    <row r="19" spans="1:19">
      <c r="A19" s="8" t="s">
        <v>14</v>
      </c>
      <c r="B19" s="12" t="s">
        <v>15</v>
      </c>
      <c r="C19" s="68"/>
    </row>
    <row r="20" spans="1:19">
      <c r="A20" s="8" t="s">
        <v>16</v>
      </c>
    </row>
    <row r="21" spans="1:19">
      <c r="A21" s="12"/>
      <c r="S21" s="12" t="s">
        <v>23</v>
      </c>
    </row>
    <row r="22" spans="1:19">
      <c r="A22" s="12"/>
      <c r="S22" s="12" t="s">
        <v>15</v>
      </c>
    </row>
    <row r="23" spans="1:19">
      <c r="A23" s="12"/>
      <c r="S23" s="12" t="s">
        <v>22</v>
      </c>
    </row>
    <row r="24" spans="1:19">
      <c r="B24" s="12" t="s">
        <v>36</v>
      </c>
    </row>
    <row r="25" spans="1:19">
      <c r="A25" s="12"/>
      <c r="B25" s="12" t="s">
        <v>36</v>
      </c>
      <c r="S25" s="12" t="s">
        <v>28</v>
      </c>
    </row>
    <row r="26" spans="1:19">
      <c r="A26" s="12"/>
      <c r="S26" s="12" t="s">
        <v>30</v>
      </c>
    </row>
    <row r="27" spans="1:19">
      <c r="A27" s="12"/>
      <c r="S27" s="12" t="s">
        <v>21</v>
      </c>
    </row>
  </sheetData>
  <dataValidations count="3">
    <dataValidation type="list" allowBlank="1" showInputMessage="1" showErrorMessage="1" sqref="B19">
      <formula1>$S$21:$S$23</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ITDS5TC4data!A1" display="View Data"/>
    <hyperlink ref="B9" r:id="rId1"/>
  </hyperlinks>
  <pageMargins left="0.7" right="0.7" top="0.75" bottom="0.75" header="0.3" footer="0.3"/>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2"/>
  <sheetViews>
    <sheetView zoomScale="90" zoomScaleNormal="90" zoomScalePageLayoutView="80" workbookViewId="0"/>
  </sheetViews>
  <sheetFormatPr defaultColWidth="11.42578125" defaultRowHeight="15"/>
  <cols>
    <col min="1" max="1" width="73.42578125" style="234" customWidth="1"/>
    <col min="2" max="2" width="29.5703125" style="234" customWidth="1"/>
    <col min="3" max="3" width="14.7109375" style="234" customWidth="1"/>
    <col min="4" max="4" width="17.28515625" style="234" customWidth="1"/>
    <col min="5" max="5" width="14.42578125" style="234" customWidth="1"/>
    <col min="6" max="6" width="14.7109375" style="234" customWidth="1"/>
    <col min="7" max="7" width="22" style="234" bestFit="1" customWidth="1"/>
    <col min="8" max="8" width="17.7109375" style="234" bestFit="1" customWidth="1"/>
    <col min="9" max="9" width="11.42578125" style="234"/>
    <col min="10" max="10" width="20.7109375" style="234" customWidth="1"/>
    <col min="11" max="16384" width="11.42578125" style="234"/>
  </cols>
  <sheetData>
    <row r="1" spans="1:6" s="94" customFormat="1" ht="21">
      <c r="A1" s="421" t="s">
        <v>443</v>
      </c>
      <c r="B1" s="18"/>
      <c r="D1" s="751" t="s">
        <v>396</v>
      </c>
    </row>
    <row r="2" spans="1:6" s="94" customFormat="1">
      <c r="B2" s="483"/>
    </row>
    <row r="3" spans="1:6" ht="45">
      <c r="A3" s="863" t="s">
        <v>468</v>
      </c>
      <c r="B3" s="31"/>
    </row>
    <row r="4" spans="1:6">
      <c r="A4" s="859" t="s">
        <v>404</v>
      </c>
      <c r="B4" s="68"/>
    </row>
    <row r="5" spans="1:6">
      <c r="A5" s="859" t="s">
        <v>397</v>
      </c>
      <c r="B5" s="463"/>
    </row>
    <row r="6" spans="1:6">
      <c r="A6" s="859" t="s">
        <v>401</v>
      </c>
    </row>
    <row r="7" spans="1:6">
      <c r="A7" s="859"/>
    </row>
    <row r="9" spans="1:6" ht="15.75" thickBot="1"/>
    <row r="10" spans="1:6" ht="15.75" thickBot="1">
      <c r="A10" s="1024" t="s">
        <v>371</v>
      </c>
      <c r="B10" s="1024"/>
      <c r="C10" s="312">
        <v>2008</v>
      </c>
      <c r="D10" s="100">
        <v>2009</v>
      </c>
      <c r="E10" s="101">
        <v>2010</v>
      </c>
      <c r="F10" s="955">
        <v>2011</v>
      </c>
    </row>
    <row r="11" spans="1:6">
      <c r="A11" s="1025" t="s">
        <v>123</v>
      </c>
      <c r="B11" s="311" t="s">
        <v>171</v>
      </c>
      <c r="C11" s="102">
        <v>144</v>
      </c>
      <c r="D11" s="103">
        <v>117</v>
      </c>
      <c r="E11" s="104">
        <v>111</v>
      </c>
      <c r="F11" s="956">
        <v>110</v>
      </c>
    </row>
    <row r="12" spans="1:6">
      <c r="A12" s="1026"/>
      <c r="B12" s="105" t="s">
        <v>172</v>
      </c>
      <c r="C12" s="252">
        <v>18</v>
      </c>
      <c r="D12" s="253">
        <v>20</v>
      </c>
      <c r="E12" s="254">
        <v>21</v>
      </c>
      <c r="F12" s="957">
        <v>13</v>
      </c>
    </row>
    <row r="13" spans="1:6">
      <c r="A13" s="1026"/>
      <c r="B13" s="96" t="s">
        <v>5</v>
      </c>
      <c r="C13" s="252">
        <v>162</v>
      </c>
      <c r="D13" s="253">
        <v>137</v>
      </c>
      <c r="E13" s="254">
        <v>132</v>
      </c>
      <c r="F13" s="957">
        <f>SUM(F11:F12)</f>
        <v>123</v>
      </c>
    </row>
    <row r="14" spans="1:6">
      <c r="A14" s="1026" t="s">
        <v>124</v>
      </c>
      <c r="B14" s="106" t="s">
        <v>171</v>
      </c>
      <c r="C14" s="97">
        <v>53</v>
      </c>
      <c r="D14" s="98">
        <v>62</v>
      </c>
      <c r="E14" s="99">
        <v>48</v>
      </c>
      <c r="F14" s="958">
        <v>43</v>
      </c>
    </row>
    <row r="15" spans="1:6">
      <c r="A15" s="1026"/>
      <c r="B15" s="105" t="s">
        <v>172</v>
      </c>
      <c r="C15" s="252">
        <v>23</v>
      </c>
      <c r="D15" s="253">
        <v>20</v>
      </c>
      <c r="E15" s="254">
        <v>13</v>
      </c>
      <c r="F15" s="957">
        <v>10</v>
      </c>
    </row>
    <row r="16" spans="1:6">
      <c r="A16" s="1026"/>
      <c r="B16" s="96" t="s">
        <v>5</v>
      </c>
      <c r="C16" s="252">
        <v>76</v>
      </c>
      <c r="D16" s="253">
        <v>82</v>
      </c>
      <c r="E16" s="254">
        <v>61</v>
      </c>
      <c r="F16" s="957">
        <f>SUM(F14:F15)</f>
        <v>53</v>
      </c>
    </row>
    <row r="17" spans="1:6">
      <c r="A17" s="1026" t="s">
        <v>465</v>
      </c>
      <c r="B17" s="106" t="s">
        <v>171</v>
      </c>
      <c r="C17" s="252">
        <v>197</v>
      </c>
      <c r="D17" s="253">
        <v>179</v>
      </c>
      <c r="E17" s="254">
        <v>159</v>
      </c>
      <c r="F17" s="957">
        <f>F11+F14</f>
        <v>153</v>
      </c>
    </row>
    <row r="18" spans="1:6">
      <c r="A18" s="1026"/>
      <c r="B18" s="105" t="s">
        <v>172</v>
      </c>
      <c r="C18" s="252">
        <v>41</v>
      </c>
      <c r="D18" s="253">
        <v>40</v>
      </c>
      <c r="E18" s="254">
        <v>34</v>
      </c>
      <c r="F18" s="957">
        <f>F12+F15</f>
        <v>23</v>
      </c>
    </row>
    <row r="19" spans="1:6" ht="15.75" thickBot="1">
      <c r="A19" s="1027"/>
      <c r="B19" s="107" t="s">
        <v>5</v>
      </c>
      <c r="C19" s="258">
        <v>238</v>
      </c>
      <c r="D19" s="259">
        <v>219</v>
      </c>
      <c r="E19" s="260">
        <v>193</v>
      </c>
      <c r="F19" s="959">
        <f>SUM(F17:F18)</f>
        <v>176</v>
      </c>
    </row>
    <row r="23" spans="1:6" s="2" customFormat="1"/>
    <row r="24" spans="1:6" s="2" customFormat="1"/>
    <row r="25" spans="1:6" s="2" customFormat="1"/>
    <row r="26" spans="1:6" s="2" customFormat="1"/>
    <row r="27" spans="1:6" s="2" customFormat="1"/>
    <row r="28" spans="1:6" s="2" customFormat="1"/>
    <row r="29" spans="1:6" s="2" customFormat="1"/>
    <row r="30" spans="1:6" s="2" customFormat="1"/>
    <row r="31" spans="1:6" s="2" customFormat="1"/>
    <row r="32" spans="1:6"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280" spans="2:3">
      <c r="C280" s="234" t="s">
        <v>36</v>
      </c>
    </row>
    <row r="282" spans="2:3">
      <c r="B282" s="68" t="s">
        <v>370</v>
      </c>
    </row>
  </sheetData>
  <mergeCells count="4">
    <mergeCell ref="A10:B10"/>
    <mergeCell ref="A11:A13"/>
    <mergeCell ref="A14:A16"/>
    <mergeCell ref="A17:A19"/>
  </mergeCells>
  <hyperlinks>
    <hyperlink ref="D1" location="ITDS6TC4metadata!A1" display="View 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90" zoomScaleNormal="90" workbookViewId="0"/>
  </sheetViews>
  <sheetFormatPr defaultColWidth="11.42578125" defaultRowHeight="15"/>
  <cols>
    <col min="1" max="1" width="49.85546875" style="13" bestFit="1" customWidth="1"/>
    <col min="2" max="2" width="100.7109375" style="234" customWidth="1"/>
    <col min="3" max="16384" width="11.42578125" style="234"/>
  </cols>
  <sheetData>
    <row r="1" spans="1:19" ht="21">
      <c r="A1" s="952" t="s">
        <v>444</v>
      </c>
      <c r="B1" s="4" t="s">
        <v>396</v>
      </c>
    </row>
    <row r="2" spans="1:19" ht="30">
      <c r="A2" s="13" t="s">
        <v>6</v>
      </c>
      <c r="B2" s="462" t="s">
        <v>469</v>
      </c>
    </row>
    <row r="3" spans="1:19" s="859" customFormat="1">
      <c r="A3" s="861" t="s">
        <v>390</v>
      </c>
      <c r="B3" s="866" t="s">
        <v>403</v>
      </c>
    </row>
    <row r="4" spans="1:19" s="859" customFormat="1">
      <c r="A4" s="861" t="s">
        <v>391</v>
      </c>
    </row>
    <row r="5" spans="1:19" s="859" customFormat="1">
      <c r="A5" s="861" t="s">
        <v>393</v>
      </c>
      <c r="B5" s="866" t="s">
        <v>405</v>
      </c>
    </row>
    <row r="6" spans="1:19" s="859" customFormat="1">
      <c r="A6" s="861" t="s">
        <v>394</v>
      </c>
      <c r="B6" s="866" t="s">
        <v>4</v>
      </c>
    </row>
    <row r="7" spans="1:19">
      <c r="A7" s="13" t="s">
        <v>7</v>
      </c>
      <c r="B7" s="462"/>
      <c r="C7" s="68"/>
    </row>
    <row r="8" spans="1:19">
      <c r="A8" s="13" t="s">
        <v>8</v>
      </c>
      <c r="B8" s="234" t="s">
        <v>33</v>
      </c>
    </row>
    <row r="9" spans="1:19">
      <c r="A9" s="13" t="s">
        <v>9</v>
      </c>
      <c r="B9" s="751" t="s">
        <v>383</v>
      </c>
      <c r="C9" s="68"/>
    </row>
    <row r="10" spans="1:19">
      <c r="A10" s="13" t="s">
        <v>446</v>
      </c>
      <c r="B10" s="234" t="s">
        <v>10</v>
      </c>
      <c r="S10" s="234" t="s">
        <v>11</v>
      </c>
    </row>
    <row r="11" spans="1:19">
      <c r="A11" s="13" t="s">
        <v>447</v>
      </c>
      <c r="B11" s="234" t="s">
        <v>10</v>
      </c>
      <c r="S11" s="234" t="s">
        <v>10</v>
      </c>
    </row>
    <row r="12" spans="1:19">
      <c r="A12" s="13" t="s">
        <v>448</v>
      </c>
      <c r="B12" s="234" t="s">
        <v>10</v>
      </c>
    </row>
    <row r="13" spans="1:19">
      <c r="A13" s="13" t="s">
        <v>449</v>
      </c>
      <c r="B13" s="234" t="s">
        <v>10</v>
      </c>
    </row>
    <row r="14" spans="1:19">
      <c r="A14" s="13" t="s">
        <v>450</v>
      </c>
      <c r="B14" s="234" t="s">
        <v>10</v>
      </c>
      <c r="S14" s="234" t="s">
        <v>17</v>
      </c>
    </row>
    <row r="15" spans="1:19">
      <c r="A15" s="13" t="s">
        <v>27</v>
      </c>
      <c r="S15" s="234" t="s">
        <v>18</v>
      </c>
    </row>
    <row r="16" spans="1:19" ht="15" customHeight="1">
      <c r="A16" s="13" t="s">
        <v>456</v>
      </c>
      <c r="B16" s="94" t="s">
        <v>470</v>
      </c>
      <c r="S16" s="234" t="s">
        <v>19</v>
      </c>
    </row>
    <row r="17" spans="1:19">
      <c r="A17" s="13" t="s">
        <v>12</v>
      </c>
      <c r="B17" s="234" t="s">
        <v>17</v>
      </c>
      <c r="S17" s="234" t="s">
        <v>20</v>
      </c>
    </row>
    <row r="18" spans="1:19">
      <c r="A18" s="13" t="s">
        <v>13</v>
      </c>
      <c r="B18" s="24">
        <v>41575</v>
      </c>
      <c r="S18" s="234" t="s">
        <v>21</v>
      </c>
    </row>
    <row r="19" spans="1:19">
      <c r="A19" s="13" t="s">
        <v>14</v>
      </c>
      <c r="B19" s="234" t="s">
        <v>15</v>
      </c>
      <c r="C19" s="68"/>
    </row>
    <row r="20" spans="1:19">
      <c r="A20" s="13" t="s">
        <v>16</v>
      </c>
    </row>
    <row r="21" spans="1:19">
      <c r="A21" s="234"/>
      <c r="S21" s="234" t="s">
        <v>23</v>
      </c>
    </row>
    <row r="22" spans="1:19">
      <c r="A22" s="234"/>
      <c r="S22" s="234" t="s">
        <v>15</v>
      </c>
    </row>
    <row r="23" spans="1:19">
      <c r="A23" s="234"/>
      <c r="B23" s="234" t="s">
        <v>36</v>
      </c>
      <c r="S23" s="234" t="s">
        <v>22</v>
      </c>
    </row>
    <row r="25" spans="1:19">
      <c r="A25" s="234"/>
      <c r="S25" s="234" t="s">
        <v>28</v>
      </c>
    </row>
    <row r="26" spans="1:19">
      <c r="A26" s="234"/>
      <c r="S26" s="234" t="s">
        <v>30</v>
      </c>
    </row>
    <row r="27" spans="1:19">
      <c r="A27" s="234"/>
      <c r="S27" s="234" t="s">
        <v>29</v>
      </c>
    </row>
    <row r="28" spans="1:19">
      <c r="A28" s="234"/>
      <c r="S28" s="234"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ITDS6TC4data!A1" display="View Data"/>
    <hyperlink ref="B9" r:id="rId1"/>
  </hyperlinks>
  <pageMargins left="0.7" right="0.7" top="0.75" bottom="0.75" header="0.3" footer="0.3"/>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2"/>
  <sheetViews>
    <sheetView zoomScale="90" zoomScaleNormal="90" workbookViewId="0"/>
  </sheetViews>
  <sheetFormatPr defaultColWidth="8.85546875" defaultRowHeight="15"/>
  <cols>
    <col min="1" max="1" width="59.7109375" customWidth="1"/>
    <col min="2" max="2" width="12.140625" customWidth="1"/>
    <col min="11" max="13" width="8.7109375" style="859" customWidth="1"/>
  </cols>
  <sheetData>
    <row r="1" spans="1:14" s="94" customFormat="1" ht="21">
      <c r="A1" s="421" t="s">
        <v>443</v>
      </c>
      <c r="B1" s="18"/>
      <c r="D1" s="751" t="s">
        <v>395</v>
      </c>
      <c r="K1" s="524"/>
      <c r="L1" s="524"/>
      <c r="M1" s="524"/>
    </row>
    <row r="2" spans="1:14" s="94" customFormat="1">
      <c r="B2" s="483"/>
      <c r="K2" s="524"/>
      <c r="L2" s="524"/>
      <c r="M2" s="524"/>
    </row>
    <row r="3" spans="1:14" ht="60">
      <c r="A3" s="863" t="s">
        <v>471</v>
      </c>
      <c r="B3" s="31"/>
    </row>
    <row r="4" spans="1:14">
      <c r="A4" s="859" t="s">
        <v>404</v>
      </c>
    </row>
    <row r="5" spans="1:14">
      <c r="A5" s="859" t="s">
        <v>397</v>
      </c>
    </row>
    <row r="6" spans="1:14">
      <c r="A6" s="859" t="s">
        <v>401</v>
      </c>
      <c r="B6" s="234"/>
      <c r="C6" s="234"/>
      <c r="D6" s="234"/>
      <c r="E6" s="234"/>
      <c r="F6" s="234"/>
      <c r="G6" s="234"/>
      <c r="H6" s="234"/>
      <c r="I6" s="234"/>
      <c r="J6" s="234"/>
      <c r="N6" s="234"/>
    </row>
    <row r="7" spans="1:14">
      <c r="A7" s="859"/>
      <c r="M7" s="71"/>
      <c r="N7" s="234"/>
    </row>
    <row r="8" spans="1:14">
      <c r="A8" s="2" t="s">
        <v>36</v>
      </c>
      <c r="L8" s="860"/>
      <c r="M8" s="860"/>
      <c r="N8" s="2"/>
    </row>
    <row r="9" spans="1:14" ht="15.75" thickBot="1">
      <c r="A9" s="2"/>
      <c r="L9" s="860"/>
      <c r="M9" s="860"/>
      <c r="N9" s="2"/>
    </row>
    <row r="10" spans="1:14" ht="15.75" thickBot="1">
      <c r="A10" s="1049" t="s">
        <v>173</v>
      </c>
      <c r="B10" s="1052">
        <v>2008</v>
      </c>
      <c r="C10" s="1053"/>
      <c r="D10" s="1054"/>
      <c r="E10" s="1043">
        <v>2009</v>
      </c>
      <c r="F10" s="1044"/>
      <c r="G10" s="1045"/>
      <c r="H10" s="1043">
        <v>2010</v>
      </c>
      <c r="I10" s="1044"/>
      <c r="J10" s="1045"/>
      <c r="K10" s="1043">
        <v>2011</v>
      </c>
      <c r="L10" s="1044"/>
      <c r="M10" s="1045"/>
      <c r="N10" s="2"/>
    </row>
    <row r="11" spans="1:14">
      <c r="A11" s="1050"/>
      <c r="B11" s="1035" t="s">
        <v>174</v>
      </c>
      <c r="C11" s="1046"/>
      <c r="D11" s="1047" t="s">
        <v>5</v>
      </c>
      <c r="E11" s="1035" t="s">
        <v>174</v>
      </c>
      <c r="F11" s="1046"/>
      <c r="G11" s="1047" t="s">
        <v>5</v>
      </c>
      <c r="H11" s="1036" t="s">
        <v>174</v>
      </c>
      <c r="I11" s="1046"/>
      <c r="J11" s="1047" t="s">
        <v>5</v>
      </c>
      <c r="K11" s="1035" t="s">
        <v>174</v>
      </c>
      <c r="L11" s="1046"/>
      <c r="M11" s="1047" t="s">
        <v>5</v>
      </c>
      <c r="N11" s="2"/>
    </row>
    <row r="12" spans="1:14" ht="15.75" thickBot="1">
      <c r="A12" s="1051"/>
      <c r="B12" s="916" t="s">
        <v>176</v>
      </c>
      <c r="C12" s="917" t="s">
        <v>177</v>
      </c>
      <c r="D12" s="1048"/>
      <c r="E12" s="916" t="s">
        <v>176</v>
      </c>
      <c r="F12" s="917" t="s">
        <v>177</v>
      </c>
      <c r="G12" s="1048"/>
      <c r="H12" s="963" t="s">
        <v>176</v>
      </c>
      <c r="I12" s="917" t="s">
        <v>177</v>
      </c>
      <c r="J12" s="1048"/>
      <c r="K12" s="916" t="s">
        <v>176</v>
      </c>
      <c r="L12" s="917" t="s">
        <v>177</v>
      </c>
      <c r="M12" s="1048"/>
      <c r="N12" s="2"/>
    </row>
    <row r="13" spans="1:14">
      <c r="A13" s="973" t="s">
        <v>144</v>
      </c>
      <c r="B13" s="621" t="s">
        <v>44</v>
      </c>
      <c r="C13" s="236" t="s">
        <v>44</v>
      </c>
      <c r="D13" s="244" t="s">
        <v>44</v>
      </c>
      <c r="E13" s="621" t="s">
        <v>44</v>
      </c>
      <c r="F13" s="236" t="s">
        <v>44</v>
      </c>
      <c r="G13" s="244" t="s">
        <v>44</v>
      </c>
      <c r="H13" s="663" t="s">
        <v>44</v>
      </c>
      <c r="I13" s="236" t="s">
        <v>44</v>
      </c>
      <c r="J13" s="936" t="s">
        <v>44</v>
      </c>
      <c r="K13" s="621" t="s">
        <v>44</v>
      </c>
      <c r="L13" s="236" t="s">
        <v>44</v>
      </c>
      <c r="M13" s="246">
        <f t="shared" ref="M13" si="0">SUM(K13:L13)</f>
        <v>0</v>
      </c>
    </row>
    <row r="14" spans="1:14">
      <c r="A14" s="964" t="s">
        <v>125</v>
      </c>
      <c r="B14" s="965">
        <v>5</v>
      </c>
      <c r="C14" s="966">
        <v>1</v>
      </c>
      <c r="D14" s="967">
        <v>6</v>
      </c>
      <c r="E14" s="965">
        <v>6</v>
      </c>
      <c r="F14" s="966">
        <v>1</v>
      </c>
      <c r="G14" s="967">
        <v>7</v>
      </c>
      <c r="H14" s="919">
        <v>3</v>
      </c>
      <c r="I14" s="920">
        <v>3</v>
      </c>
      <c r="J14" s="922">
        <v>6</v>
      </c>
      <c r="K14" s="921">
        <v>2</v>
      </c>
      <c r="L14" s="920">
        <v>3</v>
      </c>
      <c r="M14" s="923">
        <f>SUM(K14:L14)</f>
        <v>5</v>
      </c>
    </row>
    <row r="15" spans="1:14">
      <c r="A15" s="964" t="s">
        <v>313</v>
      </c>
      <c r="B15" s="621" t="s">
        <v>44</v>
      </c>
      <c r="C15" s="236" t="s">
        <v>44</v>
      </c>
      <c r="D15" s="244" t="s">
        <v>44</v>
      </c>
      <c r="E15" s="621" t="s">
        <v>44</v>
      </c>
      <c r="F15" s="236" t="s">
        <v>44</v>
      </c>
      <c r="G15" s="244" t="s">
        <v>44</v>
      </c>
      <c r="H15" s="663" t="s">
        <v>44</v>
      </c>
      <c r="I15" s="236" t="s">
        <v>44</v>
      </c>
      <c r="J15" s="936" t="s">
        <v>44</v>
      </c>
      <c r="K15" s="621" t="s">
        <v>44</v>
      </c>
      <c r="L15" s="236" t="s">
        <v>44</v>
      </c>
      <c r="M15" s="246">
        <f t="shared" ref="M15" si="1">SUM(K15:L15)</f>
        <v>0</v>
      </c>
    </row>
    <row r="16" spans="1:14">
      <c r="A16" s="960" t="s">
        <v>126</v>
      </c>
      <c r="B16" s="241">
        <v>1</v>
      </c>
      <c r="C16" s="239">
        <v>0</v>
      </c>
      <c r="D16" s="242">
        <v>1</v>
      </c>
      <c r="E16" s="241">
        <v>2</v>
      </c>
      <c r="F16" s="239">
        <v>2</v>
      </c>
      <c r="G16" s="242">
        <v>4</v>
      </c>
      <c r="H16" s="924">
        <v>1</v>
      </c>
      <c r="I16" s="238">
        <v>2</v>
      </c>
      <c r="J16" s="918">
        <v>3</v>
      </c>
      <c r="K16" s="245">
        <v>0</v>
      </c>
      <c r="L16" s="238">
        <v>1</v>
      </c>
      <c r="M16" s="246">
        <f>SUM(K16:L16)</f>
        <v>1</v>
      </c>
    </row>
    <row r="17" spans="1:13">
      <c r="A17" s="961" t="s">
        <v>136</v>
      </c>
      <c r="B17" s="621" t="s">
        <v>44</v>
      </c>
      <c r="C17" s="236" t="s">
        <v>44</v>
      </c>
      <c r="D17" s="244" t="s">
        <v>44</v>
      </c>
      <c r="E17" s="241">
        <v>3</v>
      </c>
      <c r="F17" s="239">
        <v>2</v>
      </c>
      <c r="G17" s="242">
        <v>5</v>
      </c>
      <c r="H17" s="924">
        <v>1</v>
      </c>
      <c r="I17" s="238">
        <v>1</v>
      </c>
      <c r="J17" s="918">
        <v>2</v>
      </c>
      <c r="K17" s="245">
        <v>0</v>
      </c>
      <c r="L17" s="238">
        <v>1</v>
      </c>
      <c r="M17" s="246">
        <f t="shared" ref="M17:M79" si="2">SUM(K17:L17)</f>
        <v>1</v>
      </c>
    </row>
    <row r="18" spans="1:13">
      <c r="A18" s="960" t="s">
        <v>262</v>
      </c>
      <c r="B18" s="241">
        <v>2</v>
      </c>
      <c r="C18" s="239">
        <v>5</v>
      </c>
      <c r="D18" s="242">
        <v>7</v>
      </c>
      <c r="E18" s="241">
        <v>2</v>
      </c>
      <c r="F18" s="239">
        <v>1</v>
      </c>
      <c r="G18" s="242">
        <v>3</v>
      </c>
      <c r="H18" s="924">
        <v>1</v>
      </c>
      <c r="I18" s="238">
        <v>1</v>
      </c>
      <c r="J18" s="918">
        <v>2</v>
      </c>
      <c r="K18" s="245">
        <v>3</v>
      </c>
      <c r="L18" s="238">
        <v>2</v>
      </c>
      <c r="M18" s="246">
        <f t="shared" si="2"/>
        <v>5</v>
      </c>
    </row>
    <row r="19" spans="1:13">
      <c r="A19" s="960" t="s">
        <v>325</v>
      </c>
      <c r="B19" s="241">
        <v>1</v>
      </c>
      <c r="C19" s="239" t="s">
        <v>44</v>
      </c>
      <c r="D19" s="242">
        <v>1</v>
      </c>
      <c r="E19" s="241">
        <v>1</v>
      </c>
      <c r="F19" s="239">
        <v>0</v>
      </c>
      <c r="G19" s="242">
        <v>1</v>
      </c>
      <c r="H19" s="968" t="s">
        <v>44</v>
      </c>
      <c r="I19" s="550" t="s">
        <v>44</v>
      </c>
      <c r="J19" s="969" t="s">
        <v>44</v>
      </c>
      <c r="K19" s="247">
        <v>0</v>
      </c>
      <c r="L19" s="550">
        <v>0</v>
      </c>
      <c r="M19" s="246">
        <f t="shared" si="2"/>
        <v>0</v>
      </c>
    </row>
    <row r="20" spans="1:13">
      <c r="A20" s="960" t="s">
        <v>473</v>
      </c>
      <c r="B20" s="621" t="s">
        <v>44</v>
      </c>
      <c r="C20" s="236" t="s">
        <v>44</v>
      </c>
      <c r="D20" s="244" t="s">
        <v>44</v>
      </c>
      <c r="E20" s="621" t="s">
        <v>44</v>
      </c>
      <c r="F20" s="236" t="s">
        <v>44</v>
      </c>
      <c r="G20" s="244" t="s">
        <v>44</v>
      </c>
      <c r="H20" s="663" t="s">
        <v>44</v>
      </c>
      <c r="I20" s="236" t="s">
        <v>44</v>
      </c>
      <c r="J20" s="936" t="s">
        <v>44</v>
      </c>
      <c r="K20" s="621" t="s">
        <v>44</v>
      </c>
      <c r="L20" s="236" t="s">
        <v>44</v>
      </c>
      <c r="M20" s="246">
        <f t="shared" si="2"/>
        <v>0</v>
      </c>
    </row>
    <row r="21" spans="1:13">
      <c r="A21" s="960" t="s">
        <v>326</v>
      </c>
      <c r="B21" s="241">
        <v>7</v>
      </c>
      <c r="C21" s="239">
        <v>1</v>
      </c>
      <c r="D21" s="242">
        <v>8</v>
      </c>
      <c r="E21" s="241">
        <v>11</v>
      </c>
      <c r="F21" s="239">
        <v>3</v>
      </c>
      <c r="G21" s="242">
        <v>14</v>
      </c>
      <c r="H21" s="924">
        <v>8</v>
      </c>
      <c r="I21" s="238">
        <v>1</v>
      </c>
      <c r="J21" s="918">
        <v>9</v>
      </c>
      <c r="K21" s="245">
        <v>8</v>
      </c>
      <c r="L21" s="238">
        <v>0</v>
      </c>
      <c r="M21" s="246">
        <f t="shared" si="2"/>
        <v>8</v>
      </c>
    </row>
    <row r="22" spans="1:13">
      <c r="A22" s="960" t="s">
        <v>127</v>
      </c>
      <c r="B22" s="241">
        <v>5</v>
      </c>
      <c r="C22" s="239">
        <v>0</v>
      </c>
      <c r="D22" s="242">
        <v>5</v>
      </c>
      <c r="E22" s="241">
        <v>1</v>
      </c>
      <c r="F22" s="239">
        <v>2</v>
      </c>
      <c r="G22" s="242">
        <v>3</v>
      </c>
      <c r="H22" s="924">
        <v>3</v>
      </c>
      <c r="I22" s="238">
        <v>3</v>
      </c>
      <c r="J22" s="918">
        <v>6</v>
      </c>
      <c r="K22" s="245">
        <v>0</v>
      </c>
      <c r="L22" s="238">
        <v>1</v>
      </c>
      <c r="M22" s="246">
        <f t="shared" si="2"/>
        <v>1</v>
      </c>
    </row>
    <row r="23" spans="1:13">
      <c r="A23" s="960" t="s">
        <v>128</v>
      </c>
      <c r="B23" s="241">
        <v>2</v>
      </c>
      <c r="C23" s="239">
        <v>3</v>
      </c>
      <c r="D23" s="242">
        <v>5</v>
      </c>
      <c r="E23" s="241">
        <v>2</v>
      </c>
      <c r="F23" s="239">
        <v>1</v>
      </c>
      <c r="G23" s="242">
        <v>3</v>
      </c>
      <c r="H23" s="968" t="s">
        <v>44</v>
      </c>
      <c r="I23" s="550" t="s">
        <v>44</v>
      </c>
      <c r="J23" s="969" t="s">
        <v>44</v>
      </c>
      <c r="K23" s="247">
        <v>2</v>
      </c>
      <c r="L23" s="550">
        <v>0</v>
      </c>
      <c r="M23" s="246">
        <f t="shared" si="2"/>
        <v>2</v>
      </c>
    </row>
    <row r="24" spans="1:13">
      <c r="A24" s="960" t="s">
        <v>327</v>
      </c>
      <c r="B24" s="241" t="s">
        <v>44</v>
      </c>
      <c r="C24" s="239">
        <v>1</v>
      </c>
      <c r="D24" s="242">
        <v>1</v>
      </c>
      <c r="E24" s="621" t="s">
        <v>44</v>
      </c>
      <c r="F24" s="236" t="s">
        <v>44</v>
      </c>
      <c r="G24" s="244" t="s">
        <v>44</v>
      </c>
      <c r="H24" s="924">
        <v>3</v>
      </c>
      <c r="I24" s="238">
        <v>0</v>
      </c>
      <c r="J24" s="918">
        <v>3</v>
      </c>
      <c r="K24" s="245">
        <v>1</v>
      </c>
      <c r="L24" s="238">
        <v>0</v>
      </c>
      <c r="M24" s="246">
        <f t="shared" si="2"/>
        <v>1</v>
      </c>
    </row>
    <row r="25" spans="1:13">
      <c r="A25" s="960" t="s">
        <v>536</v>
      </c>
      <c r="B25" s="241">
        <v>0</v>
      </c>
      <c r="C25" s="239">
        <v>0</v>
      </c>
      <c r="D25" s="242">
        <v>0</v>
      </c>
      <c r="E25" s="621" t="s">
        <v>44</v>
      </c>
      <c r="F25" s="236" t="s">
        <v>44</v>
      </c>
      <c r="G25" s="244" t="s">
        <v>44</v>
      </c>
      <c r="H25" s="924">
        <v>0</v>
      </c>
      <c r="I25" s="238">
        <v>0</v>
      </c>
      <c r="J25" s="918">
        <v>0</v>
      </c>
      <c r="K25" s="245">
        <v>0</v>
      </c>
      <c r="L25" s="238">
        <v>1</v>
      </c>
      <c r="M25" s="246">
        <f t="shared" si="2"/>
        <v>1</v>
      </c>
    </row>
    <row r="26" spans="1:13">
      <c r="A26" s="960" t="s">
        <v>129</v>
      </c>
      <c r="B26" s="241">
        <v>1</v>
      </c>
      <c r="C26" s="239" t="s">
        <v>44</v>
      </c>
      <c r="D26" s="242">
        <v>1</v>
      </c>
      <c r="E26" s="241">
        <v>1</v>
      </c>
      <c r="F26" s="239">
        <v>0</v>
      </c>
      <c r="G26" s="242">
        <v>1</v>
      </c>
      <c r="H26" s="924">
        <v>3</v>
      </c>
      <c r="I26" s="238">
        <v>0</v>
      </c>
      <c r="J26" s="918">
        <v>3</v>
      </c>
      <c r="K26" s="245">
        <v>0</v>
      </c>
      <c r="L26" s="238">
        <v>0</v>
      </c>
      <c r="M26" s="246">
        <f t="shared" si="2"/>
        <v>0</v>
      </c>
    </row>
    <row r="27" spans="1:13">
      <c r="A27" s="961" t="s">
        <v>139</v>
      </c>
      <c r="B27" s="245">
        <v>1</v>
      </c>
      <c r="C27" s="238">
        <v>1</v>
      </c>
      <c r="D27" s="246">
        <v>2</v>
      </c>
      <c r="E27" s="247" t="s">
        <v>44</v>
      </c>
      <c r="F27" s="550" t="s">
        <v>44</v>
      </c>
      <c r="G27" s="552" t="s">
        <v>44</v>
      </c>
      <c r="H27" s="924">
        <v>0</v>
      </c>
      <c r="I27" s="238">
        <v>1</v>
      </c>
      <c r="J27" s="918">
        <v>1</v>
      </c>
      <c r="K27" s="245">
        <v>1</v>
      </c>
      <c r="L27" s="238">
        <v>0</v>
      </c>
      <c r="M27" s="246">
        <f t="shared" si="2"/>
        <v>1</v>
      </c>
    </row>
    <row r="28" spans="1:13">
      <c r="A28" s="961" t="s">
        <v>273</v>
      </c>
      <c r="B28" s="245" t="s">
        <v>44</v>
      </c>
      <c r="C28" s="238" t="s">
        <v>44</v>
      </c>
      <c r="D28" s="246" t="s">
        <v>44</v>
      </c>
      <c r="E28" s="241">
        <v>1</v>
      </c>
      <c r="F28" s="239">
        <v>1</v>
      </c>
      <c r="G28" s="242">
        <v>2</v>
      </c>
      <c r="H28" s="924">
        <v>0</v>
      </c>
      <c r="I28" s="238">
        <v>2</v>
      </c>
      <c r="J28" s="918">
        <v>2</v>
      </c>
      <c r="K28" s="245">
        <v>1</v>
      </c>
      <c r="L28" s="238">
        <v>0</v>
      </c>
      <c r="M28" s="246">
        <f t="shared" si="2"/>
        <v>1</v>
      </c>
    </row>
    <row r="29" spans="1:13">
      <c r="A29" s="960" t="s">
        <v>264</v>
      </c>
      <c r="B29" s="241">
        <v>2</v>
      </c>
      <c r="C29" s="239">
        <v>1</v>
      </c>
      <c r="D29" s="242">
        <v>3</v>
      </c>
      <c r="E29" s="241" t="s">
        <v>44</v>
      </c>
      <c r="F29" s="239" t="s">
        <v>44</v>
      </c>
      <c r="G29" s="242" t="s">
        <v>44</v>
      </c>
      <c r="H29" s="924">
        <v>2</v>
      </c>
      <c r="I29" s="238">
        <v>0</v>
      </c>
      <c r="J29" s="918">
        <v>2</v>
      </c>
      <c r="K29" s="245">
        <v>3</v>
      </c>
      <c r="L29" s="238">
        <v>1</v>
      </c>
      <c r="M29" s="246">
        <f t="shared" si="2"/>
        <v>4</v>
      </c>
    </row>
    <row r="30" spans="1:13">
      <c r="A30" s="960" t="s">
        <v>328</v>
      </c>
      <c r="B30" s="241">
        <v>1</v>
      </c>
      <c r="C30" s="239">
        <v>2</v>
      </c>
      <c r="D30" s="242">
        <v>3</v>
      </c>
      <c r="E30" s="621" t="s">
        <v>44</v>
      </c>
      <c r="F30" s="236" t="s">
        <v>44</v>
      </c>
      <c r="G30" s="244" t="s">
        <v>44</v>
      </c>
      <c r="H30" s="924">
        <v>2</v>
      </c>
      <c r="I30" s="238">
        <v>2</v>
      </c>
      <c r="J30" s="918">
        <v>4</v>
      </c>
      <c r="K30" s="245">
        <v>1</v>
      </c>
      <c r="L30" s="238">
        <v>2</v>
      </c>
      <c r="M30" s="246">
        <f t="shared" si="2"/>
        <v>3</v>
      </c>
    </row>
    <row r="31" spans="1:13">
      <c r="A31" s="960" t="s">
        <v>329</v>
      </c>
      <c r="B31" s="241">
        <v>4</v>
      </c>
      <c r="C31" s="239">
        <v>1</v>
      </c>
      <c r="D31" s="242">
        <v>5</v>
      </c>
      <c r="E31" s="241">
        <v>1</v>
      </c>
      <c r="F31" s="239">
        <v>0</v>
      </c>
      <c r="G31" s="242">
        <v>1</v>
      </c>
      <c r="H31" s="924">
        <v>2</v>
      </c>
      <c r="I31" s="238">
        <v>1</v>
      </c>
      <c r="J31" s="918">
        <v>3</v>
      </c>
      <c r="K31" s="245">
        <v>2</v>
      </c>
      <c r="L31" s="238">
        <v>0</v>
      </c>
      <c r="M31" s="246">
        <f t="shared" si="2"/>
        <v>2</v>
      </c>
    </row>
    <row r="32" spans="1:13">
      <c r="A32" s="960" t="s">
        <v>130</v>
      </c>
      <c r="B32" s="241">
        <v>2</v>
      </c>
      <c r="C32" s="239">
        <v>1</v>
      </c>
      <c r="D32" s="242">
        <v>3</v>
      </c>
      <c r="E32" s="241">
        <v>4</v>
      </c>
      <c r="F32" s="239">
        <v>0</v>
      </c>
      <c r="G32" s="242">
        <v>4</v>
      </c>
      <c r="H32" s="924">
        <v>3</v>
      </c>
      <c r="I32" s="238">
        <v>0</v>
      </c>
      <c r="J32" s="918">
        <v>3</v>
      </c>
      <c r="K32" s="245">
        <v>2</v>
      </c>
      <c r="L32" s="238">
        <v>0</v>
      </c>
      <c r="M32" s="246">
        <f t="shared" si="2"/>
        <v>2</v>
      </c>
    </row>
    <row r="33" spans="1:13">
      <c r="A33" s="394" t="s">
        <v>340</v>
      </c>
      <c r="B33" s="241">
        <v>6</v>
      </c>
      <c r="C33" s="239">
        <v>3</v>
      </c>
      <c r="D33" s="242">
        <v>9</v>
      </c>
      <c r="E33" s="241">
        <v>6</v>
      </c>
      <c r="F33" s="239">
        <v>12</v>
      </c>
      <c r="G33" s="242">
        <v>18</v>
      </c>
      <c r="H33" s="924">
        <v>11</v>
      </c>
      <c r="I33" s="238">
        <v>3</v>
      </c>
      <c r="J33" s="918">
        <v>14</v>
      </c>
      <c r="K33" s="245">
        <v>7</v>
      </c>
      <c r="L33" s="238">
        <v>1</v>
      </c>
      <c r="M33" s="246">
        <f t="shared" si="2"/>
        <v>8</v>
      </c>
    </row>
    <row r="34" spans="1:13">
      <c r="A34" s="960" t="s">
        <v>140</v>
      </c>
      <c r="B34" s="621" t="s">
        <v>44</v>
      </c>
      <c r="C34" s="236" t="s">
        <v>44</v>
      </c>
      <c r="D34" s="244" t="s">
        <v>44</v>
      </c>
      <c r="E34" s="621" t="s">
        <v>44</v>
      </c>
      <c r="F34" s="236" t="s">
        <v>44</v>
      </c>
      <c r="G34" s="244" t="s">
        <v>44</v>
      </c>
      <c r="H34" s="924">
        <v>1</v>
      </c>
      <c r="I34" s="238">
        <v>1</v>
      </c>
      <c r="J34" s="918">
        <v>2</v>
      </c>
      <c r="K34" s="245">
        <v>1</v>
      </c>
      <c r="L34" s="238">
        <v>0</v>
      </c>
      <c r="M34" s="246">
        <f t="shared" si="2"/>
        <v>1</v>
      </c>
    </row>
    <row r="35" spans="1:13">
      <c r="A35" s="962" t="s">
        <v>256</v>
      </c>
      <c r="B35" s="621" t="s">
        <v>44</v>
      </c>
      <c r="C35" s="236" t="s">
        <v>44</v>
      </c>
      <c r="D35" s="244" t="s">
        <v>44</v>
      </c>
      <c r="E35" s="241">
        <v>1</v>
      </c>
      <c r="F35" s="239">
        <v>0</v>
      </c>
      <c r="G35" s="242">
        <v>1</v>
      </c>
      <c r="H35" s="924">
        <v>2</v>
      </c>
      <c r="I35" s="550" t="s">
        <v>44</v>
      </c>
      <c r="J35" s="918">
        <v>2</v>
      </c>
      <c r="K35" s="245">
        <v>0</v>
      </c>
      <c r="L35" s="550">
        <v>1</v>
      </c>
      <c r="M35" s="246">
        <f t="shared" si="2"/>
        <v>1</v>
      </c>
    </row>
    <row r="36" spans="1:13">
      <c r="A36" s="960" t="s">
        <v>263</v>
      </c>
      <c r="B36" s="241">
        <v>6</v>
      </c>
      <c r="C36" s="239">
        <v>5</v>
      </c>
      <c r="D36" s="242">
        <v>11</v>
      </c>
      <c r="E36" s="241">
        <v>8</v>
      </c>
      <c r="F36" s="239">
        <v>5</v>
      </c>
      <c r="G36" s="242">
        <v>13</v>
      </c>
      <c r="H36" s="924">
        <v>5</v>
      </c>
      <c r="I36" s="238">
        <v>1</v>
      </c>
      <c r="J36" s="918">
        <v>6</v>
      </c>
      <c r="K36" s="245">
        <v>5</v>
      </c>
      <c r="L36" s="238">
        <v>2</v>
      </c>
      <c r="M36" s="246">
        <f t="shared" si="2"/>
        <v>7</v>
      </c>
    </row>
    <row r="37" spans="1:13">
      <c r="A37" s="960" t="s">
        <v>474</v>
      </c>
      <c r="B37" s="621" t="s">
        <v>44</v>
      </c>
      <c r="C37" s="236" t="s">
        <v>44</v>
      </c>
      <c r="D37" s="244" t="s">
        <v>44</v>
      </c>
      <c r="E37" s="621" t="s">
        <v>44</v>
      </c>
      <c r="F37" s="236" t="s">
        <v>44</v>
      </c>
      <c r="G37" s="244" t="s">
        <v>44</v>
      </c>
      <c r="H37" s="663" t="s">
        <v>44</v>
      </c>
      <c r="I37" s="236" t="s">
        <v>44</v>
      </c>
      <c r="J37" s="936" t="s">
        <v>44</v>
      </c>
      <c r="K37" s="621" t="s">
        <v>44</v>
      </c>
      <c r="L37" s="236" t="s">
        <v>44</v>
      </c>
      <c r="M37" s="246">
        <f t="shared" si="2"/>
        <v>0</v>
      </c>
    </row>
    <row r="38" spans="1:13">
      <c r="A38" s="960" t="s">
        <v>257</v>
      </c>
      <c r="B38" s="241">
        <v>16</v>
      </c>
      <c r="C38" s="239">
        <v>12</v>
      </c>
      <c r="D38" s="242">
        <v>28</v>
      </c>
      <c r="E38" s="241">
        <v>8</v>
      </c>
      <c r="F38" s="239">
        <v>6</v>
      </c>
      <c r="G38" s="242">
        <v>14</v>
      </c>
      <c r="H38" s="924">
        <v>8</v>
      </c>
      <c r="I38" s="238">
        <v>9</v>
      </c>
      <c r="J38" s="918">
        <v>17</v>
      </c>
      <c r="K38" s="245">
        <v>10</v>
      </c>
      <c r="L38" s="238">
        <v>14</v>
      </c>
      <c r="M38" s="246">
        <f t="shared" si="2"/>
        <v>24</v>
      </c>
    </row>
    <row r="39" spans="1:13">
      <c r="A39" s="960" t="s">
        <v>266</v>
      </c>
      <c r="B39" s="241">
        <v>1</v>
      </c>
      <c r="C39" s="240" t="s">
        <v>44</v>
      </c>
      <c r="D39" s="242">
        <v>1</v>
      </c>
      <c r="E39" s="241" t="s">
        <v>44</v>
      </c>
      <c r="F39" s="239" t="s">
        <v>44</v>
      </c>
      <c r="G39" s="242" t="s">
        <v>44</v>
      </c>
      <c r="H39" s="924">
        <v>1</v>
      </c>
      <c r="I39" s="238">
        <v>0</v>
      </c>
      <c r="J39" s="918">
        <v>1</v>
      </c>
      <c r="K39" s="245">
        <v>0</v>
      </c>
      <c r="L39" s="238">
        <v>2</v>
      </c>
      <c r="M39" s="246">
        <f t="shared" si="2"/>
        <v>2</v>
      </c>
    </row>
    <row r="40" spans="1:13">
      <c r="A40" s="961" t="s">
        <v>141</v>
      </c>
      <c r="B40" s="621" t="s">
        <v>44</v>
      </c>
      <c r="C40" s="236" t="s">
        <v>44</v>
      </c>
      <c r="D40" s="244" t="s">
        <v>44</v>
      </c>
      <c r="E40" s="621" t="s">
        <v>44</v>
      </c>
      <c r="F40" s="236" t="s">
        <v>44</v>
      </c>
      <c r="G40" s="244" t="s">
        <v>44</v>
      </c>
      <c r="H40" s="924">
        <v>1</v>
      </c>
      <c r="I40" s="238">
        <v>0</v>
      </c>
      <c r="J40" s="918">
        <v>1</v>
      </c>
      <c r="K40" s="245">
        <v>0</v>
      </c>
      <c r="L40" s="238">
        <v>0</v>
      </c>
      <c r="M40" s="246">
        <f t="shared" si="2"/>
        <v>0</v>
      </c>
    </row>
    <row r="41" spans="1:13">
      <c r="A41" s="960" t="s">
        <v>131</v>
      </c>
      <c r="B41" s="241">
        <v>1</v>
      </c>
      <c r="C41" s="239" t="s">
        <v>44</v>
      </c>
      <c r="D41" s="242">
        <v>1</v>
      </c>
      <c r="E41" s="621" t="s">
        <v>44</v>
      </c>
      <c r="F41" s="236" t="s">
        <v>44</v>
      </c>
      <c r="G41" s="244" t="s">
        <v>44</v>
      </c>
      <c r="H41" s="968" t="s">
        <v>44</v>
      </c>
      <c r="I41" s="550" t="s">
        <v>44</v>
      </c>
      <c r="J41" s="969" t="s">
        <v>44</v>
      </c>
      <c r="K41" s="245">
        <v>0</v>
      </c>
      <c r="L41" s="238">
        <v>0</v>
      </c>
      <c r="M41" s="246">
        <f t="shared" si="2"/>
        <v>0</v>
      </c>
    </row>
    <row r="42" spans="1:13">
      <c r="A42" s="960" t="s">
        <v>330</v>
      </c>
      <c r="B42" s="241">
        <v>2</v>
      </c>
      <c r="C42" s="239">
        <v>4</v>
      </c>
      <c r="D42" s="242">
        <v>6</v>
      </c>
      <c r="E42" s="241">
        <v>1</v>
      </c>
      <c r="F42" s="239">
        <v>2</v>
      </c>
      <c r="G42" s="242">
        <v>3</v>
      </c>
      <c r="H42" s="924">
        <v>1</v>
      </c>
      <c r="I42" s="238">
        <v>0</v>
      </c>
      <c r="J42" s="918">
        <v>1</v>
      </c>
      <c r="K42" s="245">
        <v>3</v>
      </c>
      <c r="L42" s="238">
        <v>0</v>
      </c>
      <c r="M42" s="246">
        <f t="shared" si="2"/>
        <v>3</v>
      </c>
    </row>
    <row r="43" spans="1:13">
      <c r="A43" s="960" t="s">
        <v>331</v>
      </c>
      <c r="B43" s="241">
        <v>2</v>
      </c>
      <c r="C43" s="239" t="s">
        <v>44</v>
      </c>
      <c r="D43" s="242">
        <v>2</v>
      </c>
      <c r="E43" s="241">
        <v>3</v>
      </c>
      <c r="F43" s="239">
        <v>1</v>
      </c>
      <c r="G43" s="242">
        <v>4</v>
      </c>
      <c r="H43" s="924">
        <v>3</v>
      </c>
      <c r="I43" s="238">
        <v>0</v>
      </c>
      <c r="J43" s="918">
        <v>3</v>
      </c>
      <c r="K43" s="245">
        <v>4</v>
      </c>
      <c r="L43" s="238">
        <v>0</v>
      </c>
      <c r="M43" s="246">
        <f t="shared" si="2"/>
        <v>4</v>
      </c>
    </row>
    <row r="44" spans="1:13">
      <c r="A44" s="960" t="s">
        <v>258</v>
      </c>
      <c r="B44" s="241">
        <v>0</v>
      </c>
      <c r="C44" s="239">
        <v>1</v>
      </c>
      <c r="D44" s="242">
        <v>1</v>
      </c>
      <c r="E44" s="241">
        <v>0</v>
      </c>
      <c r="F44" s="239">
        <v>2</v>
      </c>
      <c r="G44" s="242">
        <v>2</v>
      </c>
      <c r="H44" s="924">
        <v>1</v>
      </c>
      <c r="I44" s="238">
        <v>0</v>
      </c>
      <c r="J44" s="918">
        <v>1</v>
      </c>
      <c r="K44" s="245">
        <v>0</v>
      </c>
      <c r="L44" s="238">
        <v>0</v>
      </c>
      <c r="M44" s="246">
        <f t="shared" si="2"/>
        <v>0</v>
      </c>
    </row>
    <row r="45" spans="1:13">
      <c r="A45" s="960" t="s">
        <v>332</v>
      </c>
      <c r="B45" s="241">
        <v>1</v>
      </c>
      <c r="C45" s="239">
        <v>0</v>
      </c>
      <c r="D45" s="242">
        <v>1</v>
      </c>
      <c r="E45" s="241">
        <v>0</v>
      </c>
      <c r="F45" s="239">
        <v>1</v>
      </c>
      <c r="G45" s="242">
        <v>1</v>
      </c>
      <c r="H45" s="968" t="s">
        <v>44</v>
      </c>
      <c r="I45" s="550" t="s">
        <v>44</v>
      </c>
      <c r="J45" s="969" t="s">
        <v>44</v>
      </c>
      <c r="K45" s="245">
        <v>0</v>
      </c>
      <c r="L45" s="238">
        <v>0</v>
      </c>
      <c r="M45" s="246">
        <f t="shared" si="2"/>
        <v>0</v>
      </c>
    </row>
    <row r="46" spans="1:13">
      <c r="A46" s="962" t="s">
        <v>259</v>
      </c>
      <c r="B46" s="621" t="s">
        <v>44</v>
      </c>
      <c r="C46" s="236" t="s">
        <v>44</v>
      </c>
      <c r="D46" s="244" t="s">
        <v>44</v>
      </c>
      <c r="E46" s="241">
        <v>0</v>
      </c>
      <c r="F46" s="239">
        <v>1</v>
      </c>
      <c r="G46" s="242">
        <v>1</v>
      </c>
      <c r="H46" s="968" t="s">
        <v>44</v>
      </c>
      <c r="I46" s="550" t="s">
        <v>44</v>
      </c>
      <c r="J46" s="969" t="s">
        <v>44</v>
      </c>
      <c r="K46" s="245">
        <v>0</v>
      </c>
      <c r="L46" s="238">
        <v>1</v>
      </c>
      <c r="M46" s="246">
        <f t="shared" si="2"/>
        <v>1</v>
      </c>
    </row>
    <row r="47" spans="1:13">
      <c r="A47" s="960" t="s">
        <v>132</v>
      </c>
      <c r="B47" s="241">
        <v>2</v>
      </c>
      <c r="C47" s="239">
        <v>1</v>
      </c>
      <c r="D47" s="242">
        <v>3</v>
      </c>
      <c r="E47" s="241">
        <v>1</v>
      </c>
      <c r="F47" s="239">
        <v>0</v>
      </c>
      <c r="G47" s="242">
        <v>1</v>
      </c>
      <c r="H47" s="924">
        <v>0</v>
      </c>
      <c r="I47" s="238">
        <v>1</v>
      </c>
      <c r="J47" s="918">
        <v>1</v>
      </c>
      <c r="K47" s="245">
        <v>0</v>
      </c>
      <c r="L47" s="238">
        <v>2</v>
      </c>
      <c r="M47" s="246">
        <f t="shared" si="2"/>
        <v>2</v>
      </c>
    </row>
    <row r="48" spans="1:13">
      <c r="A48" s="962" t="s">
        <v>268</v>
      </c>
      <c r="B48" s="621" t="s">
        <v>44</v>
      </c>
      <c r="C48" s="236" t="s">
        <v>44</v>
      </c>
      <c r="D48" s="244" t="s">
        <v>44</v>
      </c>
      <c r="E48" s="241">
        <v>1</v>
      </c>
      <c r="F48" s="239">
        <v>0</v>
      </c>
      <c r="G48" s="242">
        <v>1</v>
      </c>
      <c r="H48" s="968" t="s">
        <v>44</v>
      </c>
      <c r="I48" s="550" t="s">
        <v>44</v>
      </c>
      <c r="J48" s="969" t="s">
        <v>44</v>
      </c>
      <c r="K48" s="245">
        <v>0</v>
      </c>
      <c r="L48" s="238">
        <v>0</v>
      </c>
      <c r="M48" s="246">
        <f t="shared" si="2"/>
        <v>0</v>
      </c>
    </row>
    <row r="49" spans="1:13">
      <c r="A49" s="962" t="s">
        <v>475</v>
      </c>
      <c r="B49" s="621" t="s">
        <v>44</v>
      </c>
      <c r="C49" s="236" t="s">
        <v>44</v>
      </c>
      <c r="D49" s="244" t="s">
        <v>44</v>
      </c>
      <c r="E49" s="621" t="s">
        <v>44</v>
      </c>
      <c r="F49" s="236" t="s">
        <v>44</v>
      </c>
      <c r="G49" s="244" t="s">
        <v>44</v>
      </c>
      <c r="H49" s="663" t="s">
        <v>44</v>
      </c>
      <c r="I49" s="236" t="s">
        <v>44</v>
      </c>
      <c r="J49" s="936" t="s">
        <v>44</v>
      </c>
      <c r="K49" s="621" t="s">
        <v>44</v>
      </c>
      <c r="L49" s="236" t="s">
        <v>44</v>
      </c>
      <c r="M49" s="246">
        <f t="shared" si="2"/>
        <v>0</v>
      </c>
    </row>
    <row r="50" spans="1:13">
      <c r="A50" s="962" t="s">
        <v>476</v>
      </c>
      <c r="B50" s="621" t="s">
        <v>44</v>
      </c>
      <c r="C50" s="236" t="s">
        <v>44</v>
      </c>
      <c r="D50" s="244" t="s">
        <v>44</v>
      </c>
      <c r="E50" s="241">
        <v>0</v>
      </c>
      <c r="F50" s="239">
        <v>0</v>
      </c>
      <c r="G50" s="242">
        <v>0</v>
      </c>
      <c r="H50" s="968" t="s">
        <v>44</v>
      </c>
      <c r="I50" s="550" t="s">
        <v>44</v>
      </c>
      <c r="J50" s="969" t="s">
        <v>44</v>
      </c>
      <c r="K50" s="245">
        <v>1</v>
      </c>
      <c r="L50" s="925" t="s">
        <v>429</v>
      </c>
      <c r="M50" s="246">
        <f t="shared" si="2"/>
        <v>1</v>
      </c>
    </row>
    <row r="51" spans="1:13">
      <c r="A51" s="962" t="s">
        <v>477</v>
      </c>
      <c r="B51" s="621" t="s">
        <v>44</v>
      </c>
      <c r="C51" s="236" t="s">
        <v>44</v>
      </c>
      <c r="D51" s="244" t="s">
        <v>44</v>
      </c>
      <c r="E51" s="241">
        <v>0</v>
      </c>
      <c r="F51" s="239">
        <v>0</v>
      </c>
      <c r="G51" s="242">
        <v>0</v>
      </c>
      <c r="H51" s="968" t="s">
        <v>44</v>
      </c>
      <c r="I51" s="550" t="s">
        <v>44</v>
      </c>
      <c r="J51" s="969" t="s">
        <v>44</v>
      </c>
      <c r="K51" s="245">
        <v>0</v>
      </c>
      <c r="L51" s="925">
        <v>0</v>
      </c>
      <c r="M51" s="246">
        <f t="shared" si="2"/>
        <v>0</v>
      </c>
    </row>
    <row r="52" spans="1:13">
      <c r="A52" s="960" t="s">
        <v>333</v>
      </c>
      <c r="B52" s="241">
        <v>1</v>
      </c>
      <c r="C52" s="239">
        <v>1</v>
      </c>
      <c r="D52" s="242">
        <v>2</v>
      </c>
      <c r="E52" s="241">
        <v>2</v>
      </c>
      <c r="F52" s="239">
        <v>1</v>
      </c>
      <c r="G52" s="242">
        <v>3</v>
      </c>
      <c r="H52" s="924">
        <v>1</v>
      </c>
      <c r="I52" s="238">
        <v>0</v>
      </c>
      <c r="J52" s="918">
        <v>1</v>
      </c>
      <c r="K52" s="245">
        <v>3</v>
      </c>
      <c r="L52" s="238">
        <v>1</v>
      </c>
      <c r="M52" s="246">
        <f t="shared" si="2"/>
        <v>4</v>
      </c>
    </row>
    <row r="53" spans="1:13">
      <c r="A53" s="960" t="s">
        <v>133</v>
      </c>
      <c r="B53" s="241">
        <v>1</v>
      </c>
      <c r="C53" s="239">
        <v>0</v>
      </c>
      <c r="D53" s="242">
        <v>1</v>
      </c>
      <c r="E53" s="621" t="s">
        <v>44</v>
      </c>
      <c r="F53" s="236" t="s">
        <v>44</v>
      </c>
      <c r="G53" s="244" t="s">
        <v>44</v>
      </c>
      <c r="H53" s="968" t="s">
        <v>44</v>
      </c>
      <c r="I53" s="550" t="s">
        <v>44</v>
      </c>
      <c r="J53" s="969" t="s">
        <v>44</v>
      </c>
      <c r="K53" s="247">
        <v>2</v>
      </c>
      <c r="L53" s="238">
        <v>0</v>
      </c>
      <c r="M53" s="246">
        <f t="shared" si="2"/>
        <v>2</v>
      </c>
    </row>
    <row r="54" spans="1:13">
      <c r="A54" s="960" t="s">
        <v>341</v>
      </c>
      <c r="B54" s="621" t="s">
        <v>44</v>
      </c>
      <c r="C54" s="236" t="s">
        <v>44</v>
      </c>
      <c r="D54" s="244" t="s">
        <v>44</v>
      </c>
      <c r="E54" s="621" t="s">
        <v>44</v>
      </c>
      <c r="F54" s="236" t="s">
        <v>44</v>
      </c>
      <c r="G54" s="244" t="s">
        <v>44</v>
      </c>
      <c r="H54" s="663" t="s">
        <v>44</v>
      </c>
      <c r="I54" s="236" t="s">
        <v>44</v>
      </c>
      <c r="J54" s="936" t="s">
        <v>44</v>
      </c>
      <c r="K54" s="621" t="s">
        <v>44</v>
      </c>
      <c r="L54" s="236" t="s">
        <v>44</v>
      </c>
      <c r="M54" s="246">
        <f t="shared" si="2"/>
        <v>0</v>
      </c>
    </row>
    <row r="55" spans="1:13">
      <c r="A55" s="960" t="s">
        <v>478</v>
      </c>
      <c r="B55" s="241">
        <v>0</v>
      </c>
      <c r="C55" s="239">
        <v>0</v>
      </c>
      <c r="D55" s="242">
        <v>0</v>
      </c>
      <c r="E55" s="621" t="s">
        <v>44</v>
      </c>
      <c r="F55" s="236" t="s">
        <v>44</v>
      </c>
      <c r="G55" s="244" t="s">
        <v>44</v>
      </c>
      <c r="H55" s="968" t="s">
        <v>44</v>
      </c>
      <c r="I55" s="550" t="s">
        <v>44</v>
      </c>
      <c r="J55" s="969" t="s">
        <v>44</v>
      </c>
      <c r="K55" s="245">
        <v>0</v>
      </c>
      <c r="L55" s="238">
        <v>0</v>
      </c>
      <c r="M55" s="246">
        <v>0</v>
      </c>
    </row>
    <row r="56" spans="1:13">
      <c r="A56" s="960" t="s">
        <v>479</v>
      </c>
      <c r="B56" s="621" t="s">
        <v>44</v>
      </c>
      <c r="C56" s="236" t="s">
        <v>44</v>
      </c>
      <c r="D56" s="244" t="s">
        <v>44</v>
      </c>
      <c r="E56" s="621" t="s">
        <v>44</v>
      </c>
      <c r="F56" s="236" t="s">
        <v>44</v>
      </c>
      <c r="G56" s="244" t="s">
        <v>44</v>
      </c>
      <c r="H56" s="663" t="s">
        <v>44</v>
      </c>
      <c r="I56" s="236" t="s">
        <v>44</v>
      </c>
      <c r="J56" s="936" t="s">
        <v>44</v>
      </c>
      <c r="K56" s="621" t="s">
        <v>44</v>
      </c>
      <c r="L56" s="236" t="s">
        <v>44</v>
      </c>
      <c r="M56" s="246">
        <f t="shared" ref="M56" si="3">SUM(K56:L56)</f>
        <v>0</v>
      </c>
    </row>
    <row r="57" spans="1:13">
      <c r="A57" s="960" t="s">
        <v>334</v>
      </c>
      <c r="B57" s="241">
        <v>1</v>
      </c>
      <c r="C57" s="239">
        <v>0</v>
      </c>
      <c r="D57" s="242">
        <v>1</v>
      </c>
      <c r="E57" s="621" t="s">
        <v>44</v>
      </c>
      <c r="F57" s="236" t="s">
        <v>44</v>
      </c>
      <c r="G57" s="244" t="s">
        <v>44</v>
      </c>
      <c r="H57" s="968" t="s">
        <v>44</v>
      </c>
      <c r="I57" s="550" t="s">
        <v>44</v>
      </c>
      <c r="J57" s="969" t="s">
        <v>44</v>
      </c>
      <c r="K57" s="245">
        <v>0</v>
      </c>
      <c r="L57" s="238">
        <v>0</v>
      </c>
      <c r="M57" s="246">
        <f t="shared" si="2"/>
        <v>0</v>
      </c>
    </row>
    <row r="58" spans="1:13">
      <c r="A58" s="960" t="s">
        <v>142</v>
      </c>
      <c r="B58" s="621" t="s">
        <v>44</v>
      </c>
      <c r="C58" s="236" t="s">
        <v>44</v>
      </c>
      <c r="D58" s="244" t="s">
        <v>44</v>
      </c>
      <c r="E58" s="621" t="s">
        <v>44</v>
      </c>
      <c r="F58" s="236" t="s">
        <v>44</v>
      </c>
      <c r="G58" s="244" t="s">
        <v>44</v>
      </c>
      <c r="H58" s="663" t="s">
        <v>44</v>
      </c>
      <c r="I58" s="236">
        <v>1</v>
      </c>
      <c r="J58" s="936">
        <v>1</v>
      </c>
      <c r="K58" s="621" t="s">
        <v>44</v>
      </c>
      <c r="L58" s="236" t="s">
        <v>44</v>
      </c>
      <c r="M58" s="246">
        <f t="shared" si="2"/>
        <v>0</v>
      </c>
    </row>
    <row r="59" spans="1:13">
      <c r="A59" s="960" t="s">
        <v>480</v>
      </c>
      <c r="B59" s="621" t="s">
        <v>44</v>
      </c>
      <c r="C59" s="236" t="s">
        <v>44</v>
      </c>
      <c r="D59" s="244" t="s">
        <v>44</v>
      </c>
      <c r="E59" s="621" t="s">
        <v>44</v>
      </c>
      <c r="F59" s="236" t="s">
        <v>44</v>
      </c>
      <c r="G59" s="244" t="s">
        <v>44</v>
      </c>
      <c r="H59" s="663" t="s">
        <v>44</v>
      </c>
      <c r="I59" s="236" t="s">
        <v>44</v>
      </c>
      <c r="J59" s="936" t="s">
        <v>44</v>
      </c>
      <c r="K59" s="621" t="s">
        <v>44</v>
      </c>
      <c r="L59" s="236">
        <v>1</v>
      </c>
      <c r="M59" s="246">
        <f t="shared" si="2"/>
        <v>1</v>
      </c>
    </row>
    <row r="60" spans="1:13">
      <c r="A60" s="960" t="s">
        <v>310</v>
      </c>
      <c r="B60" s="241">
        <v>1</v>
      </c>
      <c r="C60" s="239">
        <v>0</v>
      </c>
      <c r="D60" s="242">
        <v>1</v>
      </c>
      <c r="E60" s="621" t="s">
        <v>44</v>
      </c>
      <c r="F60" s="236" t="s">
        <v>44</v>
      </c>
      <c r="G60" s="244" t="s">
        <v>44</v>
      </c>
      <c r="H60" s="924">
        <v>3</v>
      </c>
      <c r="I60" s="238">
        <v>0</v>
      </c>
      <c r="J60" s="918">
        <v>3</v>
      </c>
      <c r="K60" s="245">
        <v>3</v>
      </c>
      <c r="L60" s="238">
        <v>1</v>
      </c>
      <c r="M60" s="246">
        <f t="shared" si="2"/>
        <v>4</v>
      </c>
    </row>
    <row r="61" spans="1:13">
      <c r="A61" s="960" t="s">
        <v>269</v>
      </c>
      <c r="B61" s="241">
        <v>15</v>
      </c>
      <c r="C61" s="239">
        <v>7</v>
      </c>
      <c r="D61" s="242">
        <v>22</v>
      </c>
      <c r="E61" s="241">
        <v>20</v>
      </c>
      <c r="F61" s="239">
        <v>6</v>
      </c>
      <c r="G61" s="242">
        <v>26</v>
      </c>
      <c r="H61" s="924">
        <v>12</v>
      </c>
      <c r="I61" s="238">
        <v>4</v>
      </c>
      <c r="J61" s="918">
        <v>16</v>
      </c>
      <c r="K61" s="245">
        <v>12</v>
      </c>
      <c r="L61" s="238">
        <v>2</v>
      </c>
      <c r="M61" s="246">
        <f t="shared" si="2"/>
        <v>14</v>
      </c>
    </row>
    <row r="62" spans="1:13">
      <c r="A62" s="960" t="s">
        <v>270</v>
      </c>
      <c r="B62" s="241">
        <v>2</v>
      </c>
      <c r="C62" s="239">
        <v>0</v>
      </c>
      <c r="D62" s="242">
        <v>2</v>
      </c>
      <c r="E62" s="241">
        <v>0</v>
      </c>
      <c r="F62" s="239">
        <v>1</v>
      </c>
      <c r="G62" s="242">
        <v>1</v>
      </c>
      <c r="H62" s="924" t="s">
        <v>44</v>
      </c>
      <c r="I62" s="238" t="s">
        <v>44</v>
      </c>
      <c r="J62" s="918" t="s">
        <v>44</v>
      </c>
      <c r="K62" s="245">
        <v>1</v>
      </c>
      <c r="L62" s="238">
        <v>0</v>
      </c>
      <c r="M62" s="246">
        <f t="shared" si="2"/>
        <v>1</v>
      </c>
    </row>
    <row r="63" spans="1:13">
      <c r="A63" s="960" t="s">
        <v>134</v>
      </c>
      <c r="B63" s="241">
        <v>21</v>
      </c>
      <c r="C63" s="239">
        <v>6</v>
      </c>
      <c r="D63" s="242">
        <v>27</v>
      </c>
      <c r="E63" s="241">
        <v>17</v>
      </c>
      <c r="F63" s="239">
        <v>4</v>
      </c>
      <c r="G63" s="242">
        <v>21</v>
      </c>
      <c r="H63" s="924">
        <v>17</v>
      </c>
      <c r="I63" s="238">
        <v>4</v>
      </c>
      <c r="J63" s="918">
        <v>21</v>
      </c>
      <c r="K63" s="245">
        <v>19</v>
      </c>
      <c r="L63" s="238">
        <v>2</v>
      </c>
      <c r="M63" s="246">
        <f t="shared" si="2"/>
        <v>21</v>
      </c>
    </row>
    <row r="64" spans="1:13">
      <c r="A64" s="962" t="s">
        <v>137</v>
      </c>
      <c r="B64" s="621" t="s">
        <v>44</v>
      </c>
      <c r="C64" s="236" t="s">
        <v>44</v>
      </c>
      <c r="D64" s="244" t="s">
        <v>44</v>
      </c>
      <c r="E64" s="241">
        <v>1</v>
      </c>
      <c r="F64" s="239">
        <v>0</v>
      </c>
      <c r="G64" s="242">
        <v>1</v>
      </c>
      <c r="H64" s="968" t="s">
        <v>44</v>
      </c>
      <c r="I64" s="550" t="s">
        <v>44</v>
      </c>
      <c r="J64" s="969" t="s">
        <v>44</v>
      </c>
      <c r="K64" s="247">
        <v>1</v>
      </c>
      <c r="L64" s="550" t="s">
        <v>44</v>
      </c>
      <c r="M64" s="246">
        <f t="shared" si="2"/>
        <v>1</v>
      </c>
    </row>
    <row r="65" spans="1:14">
      <c r="A65" s="960" t="s">
        <v>335</v>
      </c>
      <c r="B65" s="241">
        <v>1</v>
      </c>
      <c r="C65" s="239">
        <v>1</v>
      </c>
      <c r="D65" s="242">
        <v>2</v>
      </c>
      <c r="E65" s="241">
        <v>1</v>
      </c>
      <c r="F65" s="239">
        <v>0</v>
      </c>
      <c r="G65" s="242">
        <v>1</v>
      </c>
      <c r="H65" s="968" t="s">
        <v>44</v>
      </c>
      <c r="I65" s="550" t="s">
        <v>44</v>
      </c>
      <c r="J65" s="969" t="s">
        <v>44</v>
      </c>
      <c r="K65" s="247" t="s">
        <v>44</v>
      </c>
      <c r="L65" s="550" t="s">
        <v>44</v>
      </c>
      <c r="M65" s="246">
        <f t="shared" si="2"/>
        <v>0</v>
      </c>
    </row>
    <row r="66" spans="1:14">
      <c r="A66" s="960" t="s">
        <v>96</v>
      </c>
      <c r="B66" s="241">
        <v>2</v>
      </c>
      <c r="C66" s="239" t="s">
        <v>44</v>
      </c>
      <c r="D66" s="242">
        <v>2</v>
      </c>
      <c r="E66" s="241">
        <v>2</v>
      </c>
      <c r="F66" s="239">
        <v>0</v>
      </c>
      <c r="G66" s="242">
        <v>2</v>
      </c>
      <c r="H66" s="924">
        <v>0</v>
      </c>
      <c r="I66" s="238">
        <v>1</v>
      </c>
      <c r="J66" s="918">
        <v>1</v>
      </c>
      <c r="K66" s="247" t="s">
        <v>44</v>
      </c>
      <c r="L66" s="550" t="s">
        <v>44</v>
      </c>
      <c r="M66" s="246">
        <f t="shared" si="2"/>
        <v>0</v>
      </c>
    </row>
    <row r="67" spans="1:14">
      <c r="A67" s="960" t="s">
        <v>261</v>
      </c>
      <c r="B67" s="241">
        <v>6</v>
      </c>
      <c r="C67" s="239">
        <v>3</v>
      </c>
      <c r="D67" s="242">
        <v>9</v>
      </c>
      <c r="E67" s="241">
        <v>2</v>
      </c>
      <c r="F67" s="239">
        <v>2</v>
      </c>
      <c r="G67" s="242">
        <v>4</v>
      </c>
      <c r="H67" s="924">
        <v>3</v>
      </c>
      <c r="I67" s="238">
        <v>0</v>
      </c>
      <c r="J67" s="918">
        <v>3</v>
      </c>
      <c r="K67" s="245">
        <v>1</v>
      </c>
      <c r="L67" s="238">
        <v>1</v>
      </c>
      <c r="M67" s="246">
        <f t="shared" si="2"/>
        <v>2</v>
      </c>
    </row>
    <row r="68" spans="1:14">
      <c r="A68" s="962" t="s">
        <v>138</v>
      </c>
      <c r="B68" s="621" t="s">
        <v>44</v>
      </c>
      <c r="C68" s="236" t="s">
        <v>44</v>
      </c>
      <c r="D68" s="244" t="s">
        <v>44</v>
      </c>
      <c r="E68" s="241">
        <v>1</v>
      </c>
      <c r="F68" s="239">
        <v>0</v>
      </c>
      <c r="G68" s="242">
        <v>1</v>
      </c>
      <c r="H68" s="968" t="s">
        <v>44</v>
      </c>
      <c r="I68" s="550" t="s">
        <v>44</v>
      </c>
      <c r="J68" s="969" t="s">
        <v>44</v>
      </c>
      <c r="K68" s="247" t="s">
        <v>44</v>
      </c>
      <c r="L68" s="550" t="s">
        <v>44</v>
      </c>
      <c r="M68" s="246">
        <f t="shared" si="2"/>
        <v>0</v>
      </c>
    </row>
    <row r="69" spans="1:14">
      <c r="A69" s="961" t="s">
        <v>336</v>
      </c>
      <c r="B69" s="621" t="s">
        <v>44</v>
      </c>
      <c r="C69" s="236" t="s">
        <v>44</v>
      </c>
      <c r="D69" s="244" t="s">
        <v>44</v>
      </c>
      <c r="E69" s="241">
        <v>0</v>
      </c>
      <c r="F69" s="239">
        <v>1</v>
      </c>
      <c r="G69" s="242">
        <v>1</v>
      </c>
      <c r="H69" s="924">
        <v>1</v>
      </c>
      <c r="I69" s="238">
        <v>0</v>
      </c>
      <c r="J69" s="918">
        <v>1</v>
      </c>
      <c r="K69" s="247" t="s">
        <v>44</v>
      </c>
      <c r="L69" s="550" t="s">
        <v>44</v>
      </c>
      <c r="M69" s="246">
        <f t="shared" si="2"/>
        <v>0</v>
      </c>
      <c r="N69" s="234"/>
    </row>
    <row r="70" spans="1:14">
      <c r="A70" s="960" t="s">
        <v>265</v>
      </c>
      <c r="B70" s="241">
        <v>10</v>
      </c>
      <c r="C70" s="239">
        <v>3</v>
      </c>
      <c r="D70" s="242">
        <v>13</v>
      </c>
      <c r="E70" s="241">
        <v>4</v>
      </c>
      <c r="F70" s="239">
        <v>1</v>
      </c>
      <c r="G70" s="242">
        <v>5</v>
      </c>
      <c r="H70" s="924">
        <v>7</v>
      </c>
      <c r="I70" s="238">
        <v>3</v>
      </c>
      <c r="J70" s="918">
        <v>10</v>
      </c>
      <c r="K70" s="245">
        <v>6</v>
      </c>
      <c r="L70" s="238">
        <v>2</v>
      </c>
      <c r="M70" s="246">
        <f t="shared" si="2"/>
        <v>8</v>
      </c>
      <c r="N70" s="234"/>
    </row>
    <row r="71" spans="1:14">
      <c r="A71" s="960" t="s">
        <v>320</v>
      </c>
      <c r="B71" s="241">
        <v>0</v>
      </c>
      <c r="C71" s="239">
        <v>0</v>
      </c>
      <c r="D71" s="242">
        <v>0</v>
      </c>
      <c r="E71" s="241">
        <v>0</v>
      </c>
      <c r="F71" s="239">
        <v>0</v>
      </c>
      <c r="G71" s="242">
        <v>0</v>
      </c>
      <c r="H71" s="924">
        <v>0</v>
      </c>
      <c r="I71" s="238">
        <v>0</v>
      </c>
      <c r="J71" s="918">
        <v>0</v>
      </c>
      <c r="K71" s="245">
        <v>0</v>
      </c>
      <c r="L71" s="238">
        <v>1</v>
      </c>
      <c r="M71" s="246">
        <f t="shared" si="2"/>
        <v>1</v>
      </c>
      <c r="N71" s="234"/>
    </row>
    <row r="72" spans="1:14">
      <c r="A72" s="960" t="s">
        <v>271</v>
      </c>
      <c r="B72" s="241">
        <v>1</v>
      </c>
      <c r="C72" s="239">
        <v>1</v>
      </c>
      <c r="D72" s="242">
        <v>2</v>
      </c>
      <c r="E72" s="241">
        <v>1</v>
      </c>
      <c r="F72" s="239">
        <v>0</v>
      </c>
      <c r="G72" s="242">
        <v>1</v>
      </c>
      <c r="H72" s="924">
        <v>1</v>
      </c>
      <c r="I72" s="238">
        <v>1</v>
      </c>
      <c r="J72" s="918">
        <v>2</v>
      </c>
      <c r="K72" s="245">
        <v>1</v>
      </c>
      <c r="L72" s="238">
        <v>0</v>
      </c>
      <c r="M72" s="246">
        <f t="shared" si="2"/>
        <v>1</v>
      </c>
      <c r="N72" s="234"/>
    </row>
    <row r="73" spans="1:14">
      <c r="A73" s="960" t="s">
        <v>94</v>
      </c>
      <c r="B73" s="241">
        <v>4</v>
      </c>
      <c r="C73" s="239">
        <v>7</v>
      </c>
      <c r="D73" s="242">
        <v>11</v>
      </c>
      <c r="E73" s="241">
        <v>4</v>
      </c>
      <c r="F73" s="239">
        <v>7</v>
      </c>
      <c r="G73" s="242">
        <v>11</v>
      </c>
      <c r="H73" s="924">
        <v>6</v>
      </c>
      <c r="I73" s="238">
        <v>2</v>
      </c>
      <c r="J73" s="918">
        <v>8</v>
      </c>
      <c r="K73" s="245">
        <v>3</v>
      </c>
      <c r="L73" s="238">
        <v>1</v>
      </c>
      <c r="M73" s="246">
        <f t="shared" si="2"/>
        <v>4</v>
      </c>
      <c r="N73" s="234"/>
    </row>
    <row r="74" spans="1:14">
      <c r="A74" s="960" t="s">
        <v>481</v>
      </c>
      <c r="B74" s="241">
        <v>0</v>
      </c>
      <c r="C74" s="239">
        <v>0</v>
      </c>
      <c r="D74" s="242">
        <v>0</v>
      </c>
      <c r="E74" s="241">
        <v>0</v>
      </c>
      <c r="F74" s="239">
        <v>0</v>
      </c>
      <c r="G74" s="242">
        <v>0</v>
      </c>
      <c r="H74" s="924">
        <v>0</v>
      </c>
      <c r="I74" s="238">
        <v>0</v>
      </c>
      <c r="J74" s="918">
        <v>0</v>
      </c>
      <c r="K74" s="245">
        <v>1</v>
      </c>
      <c r="L74" s="238">
        <v>0</v>
      </c>
      <c r="M74" s="246">
        <f t="shared" si="2"/>
        <v>1</v>
      </c>
      <c r="N74" s="234"/>
    </row>
    <row r="75" spans="1:14">
      <c r="A75" s="960" t="s">
        <v>276</v>
      </c>
      <c r="B75" s="241">
        <v>1</v>
      </c>
      <c r="C75" s="239" t="s">
        <v>44</v>
      </c>
      <c r="D75" s="242">
        <v>1</v>
      </c>
      <c r="E75" s="621" t="s">
        <v>44</v>
      </c>
      <c r="F75" s="236" t="s">
        <v>44</v>
      </c>
      <c r="G75" s="244" t="s">
        <v>44</v>
      </c>
      <c r="H75" s="968" t="s">
        <v>44</v>
      </c>
      <c r="I75" s="550" t="s">
        <v>44</v>
      </c>
      <c r="J75" s="970" t="s">
        <v>44</v>
      </c>
      <c r="K75" s="272" t="s">
        <v>44</v>
      </c>
      <c r="L75" s="269" t="s">
        <v>44</v>
      </c>
      <c r="M75" s="246">
        <f t="shared" si="2"/>
        <v>0</v>
      </c>
      <c r="N75" s="234"/>
    </row>
    <row r="76" spans="1:14">
      <c r="A76" s="960" t="s">
        <v>337</v>
      </c>
      <c r="B76" s="241">
        <v>9</v>
      </c>
      <c r="C76" s="239">
        <v>2</v>
      </c>
      <c r="D76" s="242">
        <v>11</v>
      </c>
      <c r="E76" s="241">
        <v>7</v>
      </c>
      <c r="F76" s="239">
        <v>10</v>
      </c>
      <c r="G76" s="242">
        <v>17</v>
      </c>
      <c r="H76" s="924">
        <v>6</v>
      </c>
      <c r="I76" s="238">
        <v>6</v>
      </c>
      <c r="J76" s="918">
        <v>12</v>
      </c>
      <c r="K76" s="245">
        <v>2</v>
      </c>
      <c r="L76" s="238">
        <v>1</v>
      </c>
      <c r="M76" s="246">
        <f t="shared" si="2"/>
        <v>3</v>
      </c>
      <c r="N76" s="234"/>
    </row>
    <row r="77" spans="1:14">
      <c r="A77" s="960" t="s">
        <v>482</v>
      </c>
      <c r="B77" s="241">
        <v>0</v>
      </c>
      <c r="C77" s="239">
        <v>0</v>
      </c>
      <c r="D77" s="242">
        <v>0</v>
      </c>
      <c r="E77" s="241">
        <v>0</v>
      </c>
      <c r="F77" s="239">
        <v>0</v>
      </c>
      <c r="G77" s="242">
        <v>0</v>
      </c>
      <c r="H77" s="924">
        <v>0</v>
      </c>
      <c r="I77" s="238">
        <v>0</v>
      </c>
      <c r="J77" s="918">
        <v>0</v>
      </c>
      <c r="K77" s="245">
        <v>0</v>
      </c>
      <c r="L77" s="238">
        <v>0</v>
      </c>
      <c r="M77" s="246">
        <f t="shared" si="2"/>
        <v>0</v>
      </c>
      <c r="N77" s="234"/>
    </row>
    <row r="78" spans="1:14">
      <c r="A78" s="960" t="s">
        <v>135</v>
      </c>
      <c r="B78" s="241">
        <v>3</v>
      </c>
      <c r="C78" s="239">
        <v>0</v>
      </c>
      <c r="D78" s="242">
        <v>3</v>
      </c>
      <c r="E78" s="241">
        <v>3</v>
      </c>
      <c r="F78" s="239">
        <v>0</v>
      </c>
      <c r="G78" s="242">
        <v>3</v>
      </c>
      <c r="H78" s="924">
        <v>2</v>
      </c>
      <c r="I78" s="238">
        <v>2</v>
      </c>
      <c r="J78" s="918">
        <v>4</v>
      </c>
      <c r="K78" s="245">
        <v>4</v>
      </c>
      <c r="L78" s="238">
        <v>2</v>
      </c>
      <c r="M78" s="246">
        <f t="shared" si="2"/>
        <v>6</v>
      </c>
      <c r="N78" s="234"/>
    </row>
    <row r="79" spans="1:14">
      <c r="A79" s="960" t="s">
        <v>338</v>
      </c>
      <c r="B79" s="241">
        <v>12</v>
      </c>
      <c r="C79" s="239">
        <v>2</v>
      </c>
      <c r="D79" s="242">
        <v>14</v>
      </c>
      <c r="E79" s="241">
        <v>8</v>
      </c>
      <c r="F79" s="239">
        <v>6</v>
      </c>
      <c r="G79" s="242">
        <v>14</v>
      </c>
      <c r="H79" s="924">
        <v>7</v>
      </c>
      <c r="I79" s="238">
        <v>5</v>
      </c>
      <c r="J79" s="918">
        <v>12</v>
      </c>
      <c r="K79" s="245">
        <v>7</v>
      </c>
      <c r="L79" s="238">
        <v>3</v>
      </c>
      <c r="M79" s="246">
        <f t="shared" si="2"/>
        <v>10</v>
      </c>
      <c r="N79" s="234"/>
    </row>
    <row r="80" spans="1:14" ht="15.75" thickBot="1">
      <c r="A80" s="396" t="s">
        <v>5</v>
      </c>
      <c r="B80" s="927">
        <v>162</v>
      </c>
      <c r="C80" s="926">
        <v>76</v>
      </c>
      <c r="D80" s="928">
        <v>238</v>
      </c>
      <c r="E80" s="971">
        <v>137</v>
      </c>
      <c r="F80" s="972">
        <v>82</v>
      </c>
      <c r="G80" s="928">
        <v>219</v>
      </c>
      <c r="H80" s="926">
        <f>SUM(H13:H79)</f>
        <v>132</v>
      </c>
      <c r="I80" s="926">
        <f>SUM(I13:I79)</f>
        <v>61</v>
      </c>
      <c r="J80" s="926">
        <f>SUM(J13:J79)</f>
        <v>193</v>
      </c>
      <c r="K80" s="926">
        <f t="shared" ref="K80:M80" si="4">SUM(K13:K79)</f>
        <v>123</v>
      </c>
      <c r="L80" s="926">
        <f t="shared" si="4"/>
        <v>53</v>
      </c>
      <c r="M80" s="928">
        <f t="shared" si="4"/>
        <v>176</v>
      </c>
      <c r="N80" s="234"/>
    </row>
    <row r="81" spans="14:14">
      <c r="N81" s="234"/>
    </row>
    <row r="82" spans="14:14">
      <c r="N82" s="234"/>
    </row>
    <row r="83" spans="14:14">
      <c r="N83" s="234"/>
    </row>
    <row r="84" spans="14:14">
      <c r="N84" s="234"/>
    </row>
    <row r="85" spans="14:14">
      <c r="N85" s="234"/>
    </row>
    <row r="86" spans="14:14">
      <c r="N86" s="234"/>
    </row>
    <row r="87" spans="14:14">
      <c r="N87" s="234"/>
    </row>
    <row r="88" spans="14:14">
      <c r="N88" s="234"/>
    </row>
    <row r="89" spans="14:14">
      <c r="N89" s="234"/>
    </row>
    <row r="90" spans="14:14">
      <c r="N90" s="234"/>
    </row>
    <row r="91" spans="14:14">
      <c r="N91" s="234"/>
    </row>
    <row r="92" spans="14:14">
      <c r="N92" s="234"/>
    </row>
    <row r="93" spans="14:14">
      <c r="N93" s="234"/>
    </row>
    <row r="94" spans="14:14">
      <c r="N94" s="234"/>
    </row>
    <row r="95" spans="14:14">
      <c r="N95" s="234"/>
    </row>
    <row r="96" spans="14:14">
      <c r="N96" s="234"/>
    </row>
    <row r="97" spans="14:14">
      <c r="N97" s="234"/>
    </row>
    <row r="98" spans="14:14">
      <c r="N98" s="234"/>
    </row>
    <row r="99" spans="14:14">
      <c r="N99" s="234"/>
    </row>
    <row r="100" spans="14:14">
      <c r="N100" s="234"/>
    </row>
    <row r="101" spans="14:14">
      <c r="N101" s="234"/>
    </row>
    <row r="102" spans="14:14">
      <c r="N102" s="234"/>
    </row>
    <row r="103" spans="14:14">
      <c r="N103" s="234"/>
    </row>
    <row r="104" spans="14:14">
      <c r="N104" s="234"/>
    </row>
    <row r="105" spans="14:14">
      <c r="N105" s="234"/>
    </row>
    <row r="106" spans="14:14">
      <c r="N106" s="234"/>
    </row>
    <row r="107" spans="14:14">
      <c r="N107" s="234"/>
    </row>
    <row r="108" spans="14:14">
      <c r="N108" s="234"/>
    </row>
    <row r="109" spans="14:14">
      <c r="N109" s="234"/>
    </row>
    <row r="110" spans="14:14">
      <c r="N110" s="234"/>
    </row>
    <row r="111" spans="14:14">
      <c r="N111" s="234"/>
    </row>
    <row r="112" spans="14:14">
      <c r="N112" s="234"/>
    </row>
    <row r="113" spans="1:14">
      <c r="N113" s="234"/>
    </row>
    <row r="114" spans="1:14">
      <c r="A114" s="235"/>
      <c r="B114" s="79"/>
      <c r="C114" s="86"/>
      <c r="D114" s="79"/>
      <c r="E114" s="86"/>
      <c r="F114" s="80"/>
      <c r="G114" s="80"/>
      <c r="H114" s="234"/>
      <c r="I114" s="234"/>
      <c r="J114" s="234"/>
      <c r="N114" s="234"/>
    </row>
    <row r="115" spans="1:14">
      <c r="A115" s="235"/>
      <c r="B115" s="79"/>
      <c r="C115" s="86"/>
      <c r="D115" s="79"/>
      <c r="E115" s="86"/>
      <c r="F115" s="80"/>
      <c r="G115" s="80"/>
      <c r="H115" s="234"/>
      <c r="I115" s="234"/>
      <c r="J115" s="234"/>
      <c r="N115" s="234"/>
    </row>
    <row r="116" spans="1:14">
      <c r="A116" s="235"/>
      <c r="B116" s="79"/>
      <c r="C116" s="86"/>
      <c r="D116" s="79"/>
      <c r="E116" s="86"/>
      <c r="F116" s="80"/>
      <c r="G116" s="80"/>
      <c r="H116" s="234"/>
      <c r="I116" s="234"/>
      <c r="J116" s="234"/>
      <c r="N116" s="234"/>
    </row>
    <row r="117" spans="1:14">
      <c r="A117" s="234" t="s">
        <v>361</v>
      </c>
      <c r="B117" s="234"/>
      <c r="C117" s="234"/>
      <c r="D117" s="234"/>
      <c r="E117" s="234"/>
      <c r="F117" s="234"/>
      <c r="G117" s="234"/>
      <c r="H117" s="234"/>
      <c r="I117" s="234"/>
      <c r="J117" s="234"/>
      <c r="N117" s="234"/>
    </row>
    <row r="118" spans="1:14" ht="15.75" thickBot="1">
      <c r="A118" s="234"/>
      <c r="B118" s="86"/>
      <c r="C118" s="86"/>
      <c r="D118" s="86"/>
      <c r="E118" s="86"/>
      <c r="F118" s="86"/>
      <c r="G118" s="86"/>
      <c r="H118" s="86"/>
      <c r="I118" s="86"/>
      <c r="J118" s="86"/>
      <c r="N118" s="234"/>
    </row>
    <row r="119" spans="1:14">
      <c r="A119" s="234"/>
      <c r="B119" s="1055" t="s">
        <v>195</v>
      </c>
      <c r="C119" s="1035">
        <v>2008</v>
      </c>
      <c r="D119" s="1036"/>
      <c r="E119" s="1037"/>
      <c r="F119" s="1035">
        <v>2009</v>
      </c>
      <c r="G119" s="1036"/>
      <c r="H119" s="1037"/>
      <c r="I119" s="1035">
        <v>2010</v>
      </c>
      <c r="J119" s="1036"/>
      <c r="K119" s="1037"/>
      <c r="N119" s="234"/>
    </row>
    <row r="120" spans="1:14">
      <c r="A120" s="234"/>
      <c r="B120" s="1055"/>
      <c r="C120" s="1038" t="s">
        <v>198</v>
      </c>
      <c r="D120" s="1039"/>
      <c r="E120" s="1040" t="s">
        <v>5</v>
      </c>
      <c r="F120" s="1038" t="s">
        <v>198</v>
      </c>
      <c r="G120" s="1039"/>
      <c r="H120" s="1040" t="s">
        <v>5</v>
      </c>
      <c r="I120" s="1038" t="s">
        <v>198</v>
      </c>
      <c r="J120" s="1039"/>
      <c r="N120" s="234"/>
    </row>
    <row r="121" spans="1:14" ht="15.75" thickBot="1">
      <c r="A121" s="234"/>
      <c r="B121" s="1055"/>
      <c r="C121" s="385" t="s">
        <v>25</v>
      </c>
      <c r="D121" s="386" t="s">
        <v>26</v>
      </c>
      <c r="E121" s="1041"/>
      <c r="F121" s="385" t="s">
        <v>25</v>
      </c>
      <c r="G121" s="386" t="s">
        <v>26</v>
      </c>
      <c r="H121" s="1041"/>
      <c r="I121" s="385" t="s">
        <v>25</v>
      </c>
      <c r="J121" s="386" t="s">
        <v>26</v>
      </c>
      <c r="N121" s="234"/>
    </row>
    <row r="122" spans="1:14">
      <c r="A122" s="234"/>
      <c r="B122" s="387" t="s">
        <v>196</v>
      </c>
      <c r="C122" s="314">
        <v>6</v>
      </c>
      <c r="D122" s="315">
        <v>11</v>
      </c>
      <c r="E122" s="81">
        <v>17</v>
      </c>
      <c r="F122" s="314">
        <v>9</v>
      </c>
      <c r="G122" s="315">
        <v>4</v>
      </c>
      <c r="H122" s="81">
        <v>13</v>
      </c>
      <c r="I122" s="388">
        <v>7</v>
      </c>
      <c r="J122" s="389">
        <v>5</v>
      </c>
      <c r="N122" s="234"/>
    </row>
    <row r="123" spans="1:14">
      <c r="A123" s="234"/>
      <c r="B123" s="391">
        <v>1</v>
      </c>
      <c r="C123" s="252">
        <v>10</v>
      </c>
      <c r="D123" s="253">
        <v>15</v>
      </c>
      <c r="E123" s="254">
        <v>25</v>
      </c>
      <c r="F123" s="252">
        <v>5</v>
      </c>
      <c r="G123" s="253">
        <v>15</v>
      </c>
      <c r="H123" s="254">
        <v>20</v>
      </c>
      <c r="I123" s="257">
        <v>14</v>
      </c>
      <c r="J123" s="255">
        <v>8</v>
      </c>
      <c r="N123" s="234"/>
    </row>
    <row r="124" spans="1:14">
      <c r="A124" s="234"/>
      <c r="B124" s="391">
        <v>2</v>
      </c>
      <c r="C124" s="252">
        <v>15</v>
      </c>
      <c r="D124" s="253">
        <v>16</v>
      </c>
      <c r="E124" s="254">
        <v>31</v>
      </c>
      <c r="F124" s="252">
        <v>15</v>
      </c>
      <c r="G124" s="253">
        <v>8</v>
      </c>
      <c r="H124" s="254">
        <v>23</v>
      </c>
      <c r="I124" s="257">
        <v>12</v>
      </c>
      <c r="J124" s="255">
        <v>17</v>
      </c>
      <c r="N124" s="234"/>
    </row>
    <row r="125" spans="1:14">
      <c r="A125" s="234"/>
      <c r="B125" s="391">
        <v>3</v>
      </c>
      <c r="C125" s="252">
        <v>11</v>
      </c>
      <c r="D125" s="253">
        <v>10</v>
      </c>
      <c r="E125" s="254">
        <v>21</v>
      </c>
      <c r="F125" s="252">
        <v>16</v>
      </c>
      <c r="G125" s="253">
        <v>13</v>
      </c>
      <c r="H125" s="254">
        <v>29</v>
      </c>
      <c r="I125" s="257">
        <v>7</v>
      </c>
      <c r="J125" s="255">
        <v>16</v>
      </c>
      <c r="N125" s="234"/>
    </row>
    <row r="126" spans="1:14">
      <c r="A126" s="234"/>
      <c r="B126" s="391">
        <v>4</v>
      </c>
      <c r="C126" s="252">
        <v>13</v>
      </c>
      <c r="D126" s="253">
        <v>8</v>
      </c>
      <c r="E126" s="254">
        <v>21</v>
      </c>
      <c r="F126" s="252">
        <v>11</v>
      </c>
      <c r="G126" s="253">
        <v>10</v>
      </c>
      <c r="H126" s="254">
        <v>21</v>
      </c>
      <c r="I126" s="257">
        <v>6</v>
      </c>
      <c r="J126" s="255">
        <v>5</v>
      </c>
      <c r="N126" s="234"/>
    </row>
    <row r="127" spans="1:14">
      <c r="A127" s="234"/>
      <c r="B127" s="391">
        <v>5</v>
      </c>
      <c r="C127" s="252">
        <v>6</v>
      </c>
      <c r="D127" s="253">
        <v>13</v>
      </c>
      <c r="E127" s="254">
        <v>19</v>
      </c>
      <c r="F127" s="252">
        <v>9</v>
      </c>
      <c r="G127" s="253">
        <v>8</v>
      </c>
      <c r="H127" s="254">
        <v>17</v>
      </c>
      <c r="I127" s="257">
        <v>11</v>
      </c>
      <c r="J127" s="255">
        <v>14</v>
      </c>
      <c r="N127" s="234"/>
    </row>
    <row r="128" spans="1:14">
      <c r="A128" s="234"/>
      <c r="B128" s="391">
        <v>6</v>
      </c>
      <c r="C128" s="252">
        <v>16</v>
      </c>
      <c r="D128" s="253">
        <v>17</v>
      </c>
      <c r="E128" s="254">
        <v>33</v>
      </c>
      <c r="F128" s="252">
        <v>9</v>
      </c>
      <c r="G128" s="253">
        <v>7</v>
      </c>
      <c r="H128" s="254">
        <v>16</v>
      </c>
      <c r="I128" s="257">
        <v>5</v>
      </c>
      <c r="J128" s="255">
        <v>7</v>
      </c>
      <c r="N128" s="234"/>
    </row>
    <row r="129" spans="1:14">
      <c r="A129" s="234"/>
      <c r="B129" s="391">
        <v>7</v>
      </c>
      <c r="C129" s="252">
        <v>5</v>
      </c>
      <c r="D129" s="253">
        <v>10</v>
      </c>
      <c r="E129" s="254">
        <v>15</v>
      </c>
      <c r="F129" s="252">
        <v>4</v>
      </c>
      <c r="G129" s="253">
        <v>11</v>
      </c>
      <c r="H129" s="254">
        <v>15</v>
      </c>
      <c r="I129" s="257">
        <v>6</v>
      </c>
      <c r="J129" s="255">
        <v>6</v>
      </c>
      <c r="N129" s="234"/>
    </row>
    <row r="130" spans="1:14">
      <c r="A130" s="234"/>
      <c r="B130" s="391">
        <v>8</v>
      </c>
      <c r="C130" s="252">
        <v>4</v>
      </c>
      <c r="D130" s="253">
        <v>12</v>
      </c>
      <c r="E130" s="254">
        <v>16</v>
      </c>
      <c r="F130" s="252">
        <v>9</v>
      </c>
      <c r="G130" s="253">
        <v>5</v>
      </c>
      <c r="H130" s="254">
        <v>14</v>
      </c>
      <c r="I130" s="257">
        <v>5</v>
      </c>
      <c r="J130" s="255">
        <v>5</v>
      </c>
      <c r="N130" s="234"/>
    </row>
    <row r="131" spans="1:14">
      <c r="A131" s="234"/>
      <c r="B131" s="391">
        <v>9</v>
      </c>
      <c r="C131" s="252">
        <v>2</v>
      </c>
      <c r="D131" s="253">
        <v>8</v>
      </c>
      <c r="E131" s="254">
        <v>10</v>
      </c>
      <c r="F131" s="252">
        <v>6</v>
      </c>
      <c r="G131" s="253">
        <v>5</v>
      </c>
      <c r="H131" s="254">
        <v>11</v>
      </c>
      <c r="I131" s="257">
        <v>4</v>
      </c>
      <c r="J131" s="255">
        <v>5</v>
      </c>
      <c r="N131" s="234"/>
    </row>
    <row r="132" spans="1:14">
      <c r="A132" s="234"/>
      <c r="B132" s="391">
        <v>10</v>
      </c>
      <c r="C132" s="252">
        <v>11</v>
      </c>
      <c r="D132" s="253">
        <v>5</v>
      </c>
      <c r="E132" s="254">
        <v>16</v>
      </c>
      <c r="F132" s="252">
        <v>1</v>
      </c>
      <c r="G132" s="253">
        <v>4</v>
      </c>
      <c r="H132" s="254">
        <v>5</v>
      </c>
      <c r="I132" s="257">
        <v>8</v>
      </c>
      <c r="J132" s="255">
        <v>3</v>
      </c>
      <c r="N132" s="234"/>
    </row>
    <row r="133" spans="1:14" ht="15.75" thickBot="1">
      <c r="A133" s="234"/>
      <c r="B133" s="391">
        <v>11</v>
      </c>
      <c r="C133" s="252">
        <v>4</v>
      </c>
      <c r="D133" s="253">
        <v>8</v>
      </c>
      <c r="E133" s="254">
        <v>12</v>
      </c>
      <c r="F133" s="252">
        <v>5</v>
      </c>
      <c r="G133" s="253">
        <v>4</v>
      </c>
      <c r="H133" s="254">
        <v>9</v>
      </c>
      <c r="I133" s="257">
        <v>6</v>
      </c>
      <c r="J133" s="255">
        <v>1</v>
      </c>
      <c r="K133" s="86"/>
      <c r="L133" s="86"/>
      <c r="M133" s="86"/>
      <c r="N133" s="234"/>
    </row>
    <row r="134" spans="1:14">
      <c r="A134" s="234"/>
      <c r="B134" s="391">
        <v>12</v>
      </c>
      <c r="C134" s="252">
        <v>8</v>
      </c>
      <c r="D134" s="253">
        <v>5</v>
      </c>
      <c r="E134" s="254">
        <v>13</v>
      </c>
      <c r="F134" s="252">
        <v>3</v>
      </c>
      <c r="G134" s="253">
        <v>2</v>
      </c>
      <c r="H134" s="254">
        <v>5</v>
      </c>
      <c r="I134" s="257">
        <v>1</v>
      </c>
      <c r="J134" s="255">
        <v>3</v>
      </c>
      <c r="K134" s="1035">
        <v>2011</v>
      </c>
      <c r="L134" s="1036"/>
      <c r="M134" s="1037"/>
      <c r="N134" s="234"/>
    </row>
    <row r="135" spans="1:14">
      <c r="A135" s="234"/>
      <c r="B135" s="391">
        <v>13</v>
      </c>
      <c r="C135" s="252">
        <v>1</v>
      </c>
      <c r="D135" s="253">
        <v>2</v>
      </c>
      <c r="E135" s="254">
        <v>3</v>
      </c>
      <c r="F135" s="252">
        <v>1</v>
      </c>
      <c r="G135" s="253">
        <v>3</v>
      </c>
      <c r="H135" s="254">
        <v>4</v>
      </c>
      <c r="I135" s="257">
        <v>3</v>
      </c>
      <c r="J135" s="255">
        <v>3</v>
      </c>
      <c r="K135" s="1038" t="s">
        <v>198</v>
      </c>
      <c r="L135" s="1039"/>
      <c r="M135" s="1040" t="s">
        <v>5</v>
      </c>
      <c r="N135" s="234"/>
    </row>
    <row r="136" spans="1:14" ht="15.75" thickBot="1">
      <c r="A136" s="234"/>
      <c r="B136" s="391">
        <v>14</v>
      </c>
      <c r="C136" s="252">
        <v>3</v>
      </c>
      <c r="D136" s="253">
        <v>0</v>
      </c>
      <c r="E136" s="254">
        <v>3</v>
      </c>
      <c r="F136" s="252">
        <v>2</v>
      </c>
      <c r="G136" s="253">
        <v>0</v>
      </c>
      <c r="H136" s="254">
        <v>2</v>
      </c>
      <c r="I136" s="257">
        <v>2</v>
      </c>
      <c r="J136" s="255">
        <v>3</v>
      </c>
      <c r="K136" s="385" t="s">
        <v>25</v>
      </c>
      <c r="L136" s="386" t="s">
        <v>26</v>
      </c>
      <c r="M136" s="1041"/>
      <c r="N136" s="234"/>
    </row>
    <row r="137" spans="1:14">
      <c r="A137" s="234"/>
      <c r="B137" s="391">
        <v>17</v>
      </c>
      <c r="C137" s="252">
        <v>0</v>
      </c>
      <c r="D137" s="253">
        <v>1</v>
      </c>
      <c r="E137" s="254">
        <v>1</v>
      </c>
      <c r="F137" s="252">
        <v>1</v>
      </c>
      <c r="G137" s="253">
        <v>0</v>
      </c>
      <c r="H137" s="254">
        <v>1</v>
      </c>
      <c r="I137" s="257" t="s">
        <v>143</v>
      </c>
      <c r="J137" s="255">
        <v>1</v>
      </c>
      <c r="K137" s="388">
        <v>3</v>
      </c>
      <c r="L137" s="389">
        <v>5</v>
      </c>
      <c r="M137" s="390">
        <f>SUM(K137:L137)</f>
        <v>8</v>
      </c>
      <c r="N137" s="234"/>
    </row>
    <row r="138" spans="1:14">
      <c r="A138" s="234"/>
      <c r="B138" s="391" t="s">
        <v>197</v>
      </c>
      <c r="C138" s="252">
        <v>2</v>
      </c>
      <c r="D138" s="253">
        <v>5</v>
      </c>
      <c r="E138" s="254">
        <v>7</v>
      </c>
      <c r="F138" s="252">
        <v>7</v>
      </c>
      <c r="G138" s="253">
        <v>9</v>
      </c>
      <c r="H138" s="254">
        <v>16</v>
      </c>
      <c r="I138" s="252"/>
      <c r="J138" s="253"/>
      <c r="K138" s="257">
        <v>8</v>
      </c>
      <c r="L138" s="255">
        <v>11</v>
      </c>
      <c r="M138" s="256">
        <f t="shared" ref="M138:M155" si="5">SUM(K138:L138)</f>
        <v>19</v>
      </c>
      <c r="N138" s="234"/>
    </row>
    <row r="139" spans="1:14" ht="15.75" thickBot="1">
      <c r="A139" s="234"/>
      <c r="B139" s="392" t="s">
        <v>5</v>
      </c>
      <c r="C139" s="258">
        <v>117</v>
      </c>
      <c r="D139" s="259">
        <v>146</v>
      </c>
      <c r="E139" s="260">
        <v>263</v>
      </c>
      <c r="F139" s="258">
        <v>113</v>
      </c>
      <c r="G139" s="259">
        <v>108</v>
      </c>
      <c r="H139" s="260">
        <v>221</v>
      </c>
      <c r="I139" s="258">
        <v>97</v>
      </c>
      <c r="J139" s="259">
        <v>102</v>
      </c>
      <c r="K139" s="257">
        <v>16</v>
      </c>
      <c r="L139" s="255">
        <v>12</v>
      </c>
      <c r="M139" s="256">
        <f t="shared" si="5"/>
        <v>28</v>
      </c>
      <c r="N139" s="234"/>
    </row>
    <row r="140" spans="1:14">
      <c r="A140" s="234"/>
      <c r="B140" s="86"/>
      <c r="C140" s="86"/>
      <c r="D140" s="86"/>
      <c r="E140" s="86"/>
      <c r="F140" s="86"/>
      <c r="G140" s="86"/>
      <c r="H140" s="86"/>
      <c r="I140" s="86"/>
      <c r="J140" s="86"/>
      <c r="K140" s="257">
        <v>13</v>
      </c>
      <c r="L140" s="255">
        <v>9</v>
      </c>
      <c r="M140" s="256">
        <f t="shared" si="5"/>
        <v>22</v>
      </c>
      <c r="N140" s="234"/>
    </row>
    <row r="141" spans="1:14">
      <c r="A141" s="234"/>
      <c r="B141" s="86"/>
      <c r="C141" s="86"/>
      <c r="D141" s="86"/>
      <c r="E141" s="86"/>
      <c r="F141" s="86"/>
      <c r="G141" s="86"/>
      <c r="H141" s="86"/>
      <c r="I141" s="86"/>
      <c r="J141" s="86"/>
      <c r="K141" s="257">
        <v>9</v>
      </c>
      <c r="L141" s="255">
        <v>13</v>
      </c>
      <c r="M141" s="256">
        <f t="shared" si="5"/>
        <v>22</v>
      </c>
      <c r="N141" s="234"/>
    </row>
    <row r="142" spans="1:14">
      <c r="A142" s="234"/>
      <c r="B142" s="234"/>
      <c r="C142" s="234"/>
      <c r="D142" s="234"/>
      <c r="E142" s="234"/>
      <c r="F142" s="234"/>
      <c r="G142" s="234"/>
      <c r="H142" s="234"/>
      <c r="I142" s="234"/>
      <c r="J142" s="234"/>
      <c r="K142" s="257">
        <v>11</v>
      </c>
      <c r="L142" s="255">
        <v>7</v>
      </c>
      <c r="M142" s="256">
        <f t="shared" si="5"/>
        <v>18</v>
      </c>
      <c r="N142" s="234"/>
    </row>
    <row r="143" spans="1:14">
      <c r="A143" s="234" t="s">
        <v>360</v>
      </c>
      <c r="B143" s="234"/>
      <c r="C143" s="234"/>
      <c r="D143" s="234"/>
      <c r="E143" s="234"/>
      <c r="F143" s="234"/>
      <c r="G143" s="234"/>
      <c r="H143" s="234"/>
      <c r="I143" s="234"/>
      <c r="J143" s="234"/>
      <c r="K143" s="257">
        <v>14</v>
      </c>
      <c r="L143" s="255">
        <v>7</v>
      </c>
      <c r="M143" s="256">
        <f t="shared" si="5"/>
        <v>21</v>
      </c>
      <c r="N143" s="234"/>
    </row>
    <row r="144" spans="1:14" ht="15.75" thickBot="1">
      <c r="A144" s="234"/>
      <c r="B144" s="83"/>
      <c r="C144" s="86"/>
      <c r="D144" s="86"/>
      <c r="E144" s="86"/>
      <c r="F144" s="80"/>
      <c r="G144" s="80"/>
      <c r="H144" s="80"/>
      <c r="I144" s="80"/>
      <c r="J144" s="80"/>
      <c r="K144" s="257">
        <v>10</v>
      </c>
      <c r="L144" s="255">
        <v>8</v>
      </c>
      <c r="M144" s="256">
        <f t="shared" si="5"/>
        <v>18</v>
      </c>
      <c r="N144" s="234"/>
    </row>
    <row r="145" spans="1:14">
      <c r="A145" s="234"/>
      <c r="B145" s="1055" t="s">
        <v>199</v>
      </c>
      <c r="C145" s="1035">
        <v>2008</v>
      </c>
      <c r="D145" s="1036"/>
      <c r="E145" s="1037"/>
      <c r="F145" s="1035">
        <v>2009</v>
      </c>
      <c r="G145" s="1036"/>
      <c r="H145" s="1037"/>
      <c r="I145" s="1035">
        <v>2010</v>
      </c>
      <c r="J145" s="1036"/>
      <c r="K145" s="1037"/>
      <c r="L145" s="255">
        <v>3</v>
      </c>
      <c r="M145" s="256">
        <f t="shared" si="5"/>
        <v>3</v>
      </c>
      <c r="N145" s="234"/>
    </row>
    <row r="146" spans="1:14">
      <c r="A146" s="234"/>
      <c r="B146" s="1055"/>
      <c r="C146" s="1038" t="s">
        <v>198</v>
      </c>
      <c r="D146" s="1039"/>
      <c r="E146" s="1040" t="s">
        <v>5</v>
      </c>
      <c r="F146" s="1038" t="s">
        <v>198</v>
      </c>
      <c r="G146" s="1039"/>
      <c r="H146" s="1040" t="s">
        <v>5</v>
      </c>
      <c r="I146" s="1038" t="s">
        <v>198</v>
      </c>
      <c r="J146" s="1039"/>
      <c r="K146" s="257">
        <v>5</v>
      </c>
      <c r="L146" s="255">
        <v>7</v>
      </c>
      <c r="M146" s="256">
        <f t="shared" si="5"/>
        <v>12</v>
      </c>
      <c r="N146" s="234"/>
    </row>
    <row r="147" spans="1:14" ht="15.75" thickBot="1">
      <c r="A147" s="234"/>
      <c r="B147" s="1055"/>
      <c r="C147" s="385" t="s">
        <v>25</v>
      </c>
      <c r="D147" s="386" t="s">
        <v>26</v>
      </c>
      <c r="E147" s="1041"/>
      <c r="F147" s="385" t="s">
        <v>25</v>
      </c>
      <c r="G147" s="386" t="s">
        <v>26</v>
      </c>
      <c r="H147" s="1041"/>
      <c r="I147" s="385" t="s">
        <v>25</v>
      </c>
      <c r="J147" s="386" t="s">
        <v>26</v>
      </c>
      <c r="K147" s="257">
        <v>5</v>
      </c>
      <c r="L147" s="255">
        <v>4</v>
      </c>
      <c r="M147" s="256">
        <f t="shared" si="5"/>
        <v>9</v>
      </c>
      <c r="N147" s="234"/>
    </row>
    <row r="148" spans="1:14">
      <c r="A148" s="234"/>
      <c r="B148" s="387" t="s">
        <v>144</v>
      </c>
      <c r="C148" s="305" t="s">
        <v>44</v>
      </c>
      <c r="D148" s="306" t="s">
        <v>44</v>
      </c>
      <c r="E148" s="393" t="s">
        <v>44</v>
      </c>
      <c r="F148" s="314">
        <v>1</v>
      </c>
      <c r="G148" s="315">
        <v>0</v>
      </c>
      <c r="H148" s="81">
        <v>1</v>
      </c>
      <c r="I148" s="305" t="s">
        <v>44</v>
      </c>
      <c r="J148" s="306" t="s">
        <v>44</v>
      </c>
      <c r="K148" s="257">
        <v>0</v>
      </c>
      <c r="L148" s="255">
        <v>2</v>
      </c>
      <c r="M148" s="256">
        <f t="shared" si="5"/>
        <v>2</v>
      </c>
      <c r="N148" s="234"/>
    </row>
    <row r="149" spans="1:14">
      <c r="A149" s="234"/>
      <c r="B149" s="391" t="s">
        <v>125</v>
      </c>
      <c r="C149" s="252">
        <v>3</v>
      </c>
      <c r="D149" s="253">
        <v>3</v>
      </c>
      <c r="E149" s="254">
        <v>6</v>
      </c>
      <c r="F149" s="252">
        <v>1</v>
      </c>
      <c r="G149" s="253">
        <v>0</v>
      </c>
      <c r="H149" s="254">
        <v>1</v>
      </c>
      <c r="I149" s="257">
        <v>0</v>
      </c>
      <c r="J149" s="255">
        <v>1</v>
      </c>
      <c r="K149" s="257">
        <v>3</v>
      </c>
      <c r="L149" s="255">
        <v>2</v>
      </c>
      <c r="M149" s="256">
        <f t="shared" si="5"/>
        <v>5</v>
      </c>
      <c r="N149" s="234"/>
    </row>
    <row r="150" spans="1:14">
      <c r="A150" s="234"/>
      <c r="B150" s="391" t="s">
        <v>136</v>
      </c>
      <c r="C150" s="252" t="s">
        <v>44</v>
      </c>
      <c r="D150" s="253" t="s">
        <v>44</v>
      </c>
      <c r="E150" s="254" t="s">
        <v>44</v>
      </c>
      <c r="F150" s="252">
        <v>1</v>
      </c>
      <c r="G150" s="253">
        <v>1</v>
      </c>
      <c r="H150" s="254">
        <v>2</v>
      </c>
      <c r="I150" s="257">
        <v>1</v>
      </c>
      <c r="J150" s="255">
        <v>0</v>
      </c>
      <c r="K150" s="257">
        <v>3</v>
      </c>
      <c r="L150" s="255">
        <v>0</v>
      </c>
      <c r="M150" s="256">
        <f t="shared" si="5"/>
        <v>3</v>
      </c>
      <c r="N150" s="234"/>
    </row>
    <row r="151" spans="1:14">
      <c r="A151" s="234"/>
      <c r="B151" s="391" t="s">
        <v>126</v>
      </c>
      <c r="C151" s="252" t="s">
        <v>143</v>
      </c>
      <c r="D151" s="253">
        <v>1</v>
      </c>
      <c r="E151" s="254">
        <v>1</v>
      </c>
      <c r="F151" s="252">
        <v>2</v>
      </c>
      <c r="G151" s="253">
        <v>0</v>
      </c>
      <c r="H151" s="254">
        <v>2</v>
      </c>
      <c r="I151" s="257">
        <v>0</v>
      </c>
      <c r="J151" s="255">
        <v>3</v>
      </c>
      <c r="K151" s="257">
        <v>2</v>
      </c>
      <c r="L151" s="255">
        <v>2</v>
      </c>
      <c r="M151" s="256">
        <f t="shared" si="5"/>
        <v>4</v>
      </c>
      <c r="N151" s="234"/>
    </row>
    <row r="152" spans="1:14">
      <c r="A152" s="234"/>
      <c r="B152" s="391" t="s">
        <v>262</v>
      </c>
      <c r="C152" s="252">
        <v>1</v>
      </c>
      <c r="D152" s="253">
        <v>1</v>
      </c>
      <c r="E152" s="254">
        <v>2</v>
      </c>
      <c r="F152" s="252">
        <v>2</v>
      </c>
      <c r="G152" s="253">
        <v>0</v>
      </c>
      <c r="H152" s="254">
        <v>2</v>
      </c>
      <c r="I152" s="257">
        <v>1</v>
      </c>
      <c r="J152" s="255">
        <v>1</v>
      </c>
      <c r="K152" s="257">
        <v>1</v>
      </c>
      <c r="L152" s="255">
        <v>0</v>
      </c>
      <c r="M152" s="256">
        <f t="shared" si="5"/>
        <v>1</v>
      </c>
      <c r="N152" s="234"/>
    </row>
    <row r="153" spans="1:14">
      <c r="A153" s="234"/>
      <c r="B153" s="391" t="s">
        <v>325</v>
      </c>
      <c r="C153" s="252" t="s">
        <v>143</v>
      </c>
      <c r="D153" s="253">
        <v>1</v>
      </c>
      <c r="E153" s="254">
        <v>1</v>
      </c>
      <c r="F153" s="252" t="s">
        <v>44</v>
      </c>
      <c r="G153" s="253" t="s">
        <v>44</v>
      </c>
      <c r="H153" s="254" t="s">
        <v>44</v>
      </c>
      <c r="I153" s="252" t="s">
        <v>44</v>
      </c>
      <c r="J153" s="253" t="s">
        <v>44</v>
      </c>
      <c r="K153" s="929">
        <v>0</v>
      </c>
      <c r="L153" s="930">
        <v>0</v>
      </c>
      <c r="M153" s="931">
        <f t="shared" si="5"/>
        <v>0</v>
      </c>
      <c r="N153" s="234"/>
    </row>
    <row r="154" spans="1:14">
      <c r="A154" s="234"/>
      <c r="B154" s="391" t="s">
        <v>326</v>
      </c>
      <c r="C154" s="252">
        <v>4</v>
      </c>
      <c r="D154" s="253">
        <v>6</v>
      </c>
      <c r="E154" s="254">
        <v>10</v>
      </c>
      <c r="F154" s="252">
        <v>3</v>
      </c>
      <c r="G154" s="253">
        <v>0</v>
      </c>
      <c r="H154" s="254">
        <v>3</v>
      </c>
      <c r="I154" s="257">
        <v>0</v>
      </c>
      <c r="J154" s="255">
        <v>1</v>
      </c>
      <c r="K154" s="257" t="s">
        <v>143</v>
      </c>
      <c r="L154" s="255">
        <v>0</v>
      </c>
      <c r="M154" s="256">
        <f>SUM(K154:L154)</f>
        <v>0</v>
      </c>
      <c r="N154" s="234"/>
    </row>
    <row r="155" spans="1:14">
      <c r="A155" s="234"/>
      <c r="B155" s="391" t="s">
        <v>127</v>
      </c>
      <c r="C155" s="252">
        <v>3</v>
      </c>
      <c r="D155" s="253">
        <v>2</v>
      </c>
      <c r="E155" s="254">
        <v>5</v>
      </c>
      <c r="F155" s="252">
        <v>0</v>
      </c>
      <c r="G155" s="253">
        <v>3</v>
      </c>
      <c r="H155" s="254">
        <v>3</v>
      </c>
      <c r="I155" s="257">
        <v>1</v>
      </c>
      <c r="J155" s="255">
        <v>0</v>
      </c>
      <c r="K155" s="252">
        <v>0</v>
      </c>
      <c r="L155" s="253">
        <v>0</v>
      </c>
      <c r="M155" s="256">
        <f t="shared" si="5"/>
        <v>0</v>
      </c>
      <c r="N155" s="234"/>
    </row>
    <row r="156" spans="1:14" ht="15.75" thickBot="1">
      <c r="A156" s="234"/>
      <c r="B156" s="391" t="s">
        <v>128</v>
      </c>
      <c r="C156" s="252">
        <v>1</v>
      </c>
      <c r="D156" s="253">
        <v>1</v>
      </c>
      <c r="E156" s="254">
        <v>2</v>
      </c>
      <c r="F156" s="252">
        <v>0</v>
      </c>
      <c r="G156" s="253">
        <v>1</v>
      </c>
      <c r="H156" s="254">
        <v>1</v>
      </c>
      <c r="I156" s="243" t="s">
        <v>44</v>
      </c>
      <c r="J156" s="236" t="s">
        <v>44</v>
      </c>
      <c r="K156" s="258">
        <f t="shared" ref="K156:M156" si="6">SUM(K137:K155)</f>
        <v>103</v>
      </c>
      <c r="L156" s="259">
        <f t="shared" si="6"/>
        <v>92</v>
      </c>
      <c r="M156" s="260">
        <f t="shared" si="6"/>
        <v>195</v>
      </c>
      <c r="N156" s="234"/>
    </row>
    <row r="157" spans="1:14">
      <c r="A157" s="234"/>
      <c r="B157" s="391" t="s">
        <v>339</v>
      </c>
      <c r="C157" s="243" t="s">
        <v>44</v>
      </c>
      <c r="D157" s="236" t="s">
        <v>44</v>
      </c>
      <c r="E157" s="244" t="s">
        <v>44</v>
      </c>
      <c r="F157" s="252">
        <v>0</v>
      </c>
      <c r="G157" s="253">
        <v>1</v>
      </c>
      <c r="H157" s="254">
        <v>1</v>
      </c>
      <c r="I157" s="243" t="s">
        <v>44</v>
      </c>
      <c r="J157" s="236" t="s">
        <v>44</v>
      </c>
      <c r="K157" s="86"/>
      <c r="L157" s="86"/>
      <c r="M157" s="86"/>
      <c r="N157" s="234"/>
    </row>
    <row r="158" spans="1:14">
      <c r="A158" s="234"/>
      <c r="B158" s="391" t="s">
        <v>129</v>
      </c>
      <c r="C158" s="252" t="s">
        <v>143</v>
      </c>
      <c r="D158" s="253">
        <v>1</v>
      </c>
      <c r="E158" s="254">
        <v>1</v>
      </c>
      <c r="F158" s="243" t="s">
        <v>44</v>
      </c>
      <c r="G158" s="236" t="s">
        <v>44</v>
      </c>
      <c r="H158" s="244" t="s">
        <v>44</v>
      </c>
      <c r="I158" s="243" t="s">
        <v>44</v>
      </c>
      <c r="J158" s="236" t="s">
        <v>44</v>
      </c>
      <c r="K158" s="86"/>
      <c r="L158" s="86"/>
      <c r="M158" s="86"/>
      <c r="N158" s="234"/>
    </row>
    <row r="159" spans="1:14">
      <c r="A159" s="234"/>
      <c r="B159" s="391" t="s">
        <v>145</v>
      </c>
      <c r="C159" s="243" t="s">
        <v>44</v>
      </c>
      <c r="D159" s="236" t="s">
        <v>44</v>
      </c>
      <c r="E159" s="244" t="s">
        <v>44</v>
      </c>
      <c r="F159" s="252">
        <v>1</v>
      </c>
      <c r="G159" s="253">
        <v>1</v>
      </c>
      <c r="H159" s="254">
        <v>2</v>
      </c>
      <c r="I159" s="243" t="s">
        <v>44</v>
      </c>
      <c r="J159" s="236" t="s">
        <v>44</v>
      </c>
      <c r="N159" s="234"/>
    </row>
    <row r="160" spans="1:14">
      <c r="A160" s="234"/>
      <c r="B160" s="391" t="s">
        <v>139</v>
      </c>
      <c r="C160" s="252" t="s">
        <v>143</v>
      </c>
      <c r="D160" s="253">
        <v>1</v>
      </c>
      <c r="E160" s="254">
        <v>1</v>
      </c>
      <c r="F160" s="243" t="s">
        <v>44</v>
      </c>
      <c r="G160" s="236" t="s">
        <v>44</v>
      </c>
      <c r="H160" s="244" t="s">
        <v>44</v>
      </c>
      <c r="I160" s="257">
        <v>1</v>
      </c>
      <c r="J160" s="255">
        <v>0</v>
      </c>
      <c r="N160" s="234"/>
    </row>
    <row r="161" spans="1:14" ht="15.75" thickBot="1">
      <c r="A161" s="234"/>
      <c r="B161" s="394" t="s">
        <v>273</v>
      </c>
      <c r="C161" s="243" t="s">
        <v>44</v>
      </c>
      <c r="D161" s="236" t="s">
        <v>44</v>
      </c>
      <c r="E161" s="244" t="s">
        <v>44</v>
      </c>
      <c r="F161" s="243" t="s">
        <v>44</v>
      </c>
      <c r="G161" s="236" t="s">
        <v>44</v>
      </c>
      <c r="H161" s="244" t="s">
        <v>44</v>
      </c>
      <c r="I161" s="257">
        <v>0</v>
      </c>
      <c r="J161" s="255">
        <v>1</v>
      </c>
      <c r="K161" s="80"/>
      <c r="L161" s="80"/>
      <c r="M161" s="80"/>
      <c r="N161" s="234"/>
    </row>
    <row r="162" spans="1:14">
      <c r="A162" s="234"/>
      <c r="B162" s="394" t="s">
        <v>146</v>
      </c>
      <c r="C162" s="243" t="s">
        <v>44</v>
      </c>
      <c r="D162" s="236" t="s">
        <v>44</v>
      </c>
      <c r="E162" s="244" t="s">
        <v>44</v>
      </c>
      <c r="F162" s="243" t="s">
        <v>44</v>
      </c>
      <c r="G162" s="236" t="s">
        <v>44</v>
      </c>
      <c r="H162" s="244" t="s">
        <v>44</v>
      </c>
      <c r="I162" s="257">
        <v>0</v>
      </c>
      <c r="J162" s="255">
        <v>1</v>
      </c>
      <c r="K162" s="1036">
        <v>2011</v>
      </c>
      <c r="L162" s="1036"/>
      <c r="M162" s="1037"/>
      <c r="N162" s="234"/>
    </row>
    <row r="163" spans="1:14">
      <c r="A163" s="234"/>
      <c r="B163" s="391" t="s">
        <v>328</v>
      </c>
      <c r="C163" s="252" t="s">
        <v>143</v>
      </c>
      <c r="D163" s="253">
        <v>2</v>
      </c>
      <c r="E163" s="254">
        <v>2</v>
      </c>
      <c r="F163" s="243" t="s">
        <v>44</v>
      </c>
      <c r="G163" s="236" t="s">
        <v>44</v>
      </c>
      <c r="H163" s="244" t="s">
        <v>44</v>
      </c>
      <c r="I163" s="257">
        <v>1</v>
      </c>
      <c r="J163" s="255">
        <v>0</v>
      </c>
      <c r="K163" s="1042" t="s">
        <v>198</v>
      </c>
      <c r="L163" s="1039"/>
      <c r="M163" s="1040" t="s">
        <v>5</v>
      </c>
      <c r="N163" s="234"/>
    </row>
    <row r="164" spans="1:14" ht="15.75" thickBot="1">
      <c r="A164" s="234"/>
      <c r="B164" s="394" t="s">
        <v>147</v>
      </c>
      <c r="C164" s="243" t="s">
        <v>44</v>
      </c>
      <c r="D164" s="236" t="s">
        <v>44</v>
      </c>
      <c r="E164" s="244" t="s">
        <v>44</v>
      </c>
      <c r="F164" s="243" t="s">
        <v>44</v>
      </c>
      <c r="G164" s="236" t="s">
        <v>44</v>
      </c>
      <c r="H164" s="244" t="s">
        <v>44</v>
      </c>
      <c r="I164" s="257">
        <v>1</v>
      </c>
      <c r="J164" s="255">
        <v>0</v>
      </c>
      <c r="K164" s="932" t="s">
        <v>25</v>
      </c>
      <c r="L164" s="386" t="s">
        <v>26</v>
      </c>
      <c r="M164" s="1041"/>
      <c r="N164" s="234"/>
    </row>
    <row r="165" spans="1:14">
      <c r="A165" s="234"/>
      <c r="B165" s="391" t="s">
        <v>329</v>
      </c>
      <c r="C165" s="252">
        <v>5</v>
      </c>
      <c r="D165" s="253">
        <v>2</v>
      </c>
      <c r="E165" s="254">
        <v>7</v>
      </c>
      <c r="F165" s="252" t="s">
        <v>44</v>
      </c>
      <c r="G165" s="253" t="s">
        <v>44</v>
      </c>
      <c r="H165" s="254" t="s">
        <v>44</v>
      </c>
      <c r="I165" s="243" t="s">
        <v>44</v>
      </c>
      <c r="J165" s="236" t="s">
        <v>44</v>
      </c>
      <c r="K165" s="305" t="s">
        <v>44</v>
      </c>
      <c r="L165" s="306" t="s">
        <v>44</v>
      </c>
      <c r="M165" s="933">
        <f>SUM(K165:L165)</f>
        <v>0</v>
      </c>
      <c r="N165" s="234"/>
    </row>
    <row r="166" spans="1:14">
      <c r="A166" s="234"/>
      <c r="B166" s="391" t="s">
        <v>130</v>
      </c>
      <c r="C166" s="252">
        <v>2</v>
      </c>
      <c r="D166" s="253">
        <v>0</v>
      </c>
      <c r="E166" s="254">
        <v>2</v>
      </c>
      <c r="F166" s="243" t="s">
        <v>44</v>
      </c>
      <c r="G166" s="236" t="s">
        <v>44</v>
      </c>
      <c r="H166" s="244" t="s">
        <v>44</v>
      </c>
      <c r="I166" s="257" t="s">
        <v>44</v>
      </c>
      <c r="J166" s="255" t="s">
        <v>44</v>
      </c>
      <c r="K166" s="245">
        <v>0</v>
      </c>
      <c r="L166" s="238">
        <v>0</v>
      </c>
      <c r="M166" s="934">
        <v>0</v>
      </c>
      <c r="N166" s="234"/>
    </row>
    <row r="167" spans="1:14">
      <c r="A167" s="234"/>
      <c r="B167" s="394" t="s">
        <v>340</v>
      </c>
      <c r="C167" s="243" t="s">
        <v>44</v>
      </c>
      <c r="D167" s="236" t="s">
        <v>44</v>
      </c>
      <c r="E167" s="244" t="s">
        <v>44</v>
      </c>
      <c r="F167" s="243" t="s">
        <v>44</v>
      </c>
      <c r="G167" s="236" t="s">
        <v>44</v>
      </c>
      <c r="H167" s="244" t="s">
        <v>44</v>
      </c>
      <c r="I167" s="257">
        <v>4</v>
      </c>
      <c r="J167" s="255">
        <v>2</v>
      </c>
      <c r="K167" s="621">
        <v>3</v>
      </c>
      <c r="L167" s="236" t="s">
        <v>44</v>
      </c>
      <c r="M167" s="934">
        <f t="shared" ref="M167:M228" si="7">SUM(K167:L167)</f>
        <v>3</v>
      </c>
      <c r="N167" s="234"/>
    </row>
    <row r="168" spans="1:14">
      <c r="A168" s="234"/>
      <c r="B168" s="394" t="s">
        <v>148</v>
      </c>
      <c r="C168" s="243" t="s">
        <v>44</v>
      </c>
      <c r="D168" s="236" t="s">
        <v>44</v>
      </c>
      <c r="E168" s="244" t="s">
        <v>44</v>
      </c>
      <c r="F168" s="243" t="s">
        <v>44</v>
      </c>
      <c r="G168" s="236" t="s">
        <v>44</v>
      </c>
      <c r="H168" s="244" t="s">
        <v>44</v>
      </c>
      <c r="I168" s="257">
        <v>1</v>
      </c>
      <c r="J168" s="255">
        <v>0</v>
      </c>
      <c r="K168" s="621">
        <v>2</v>
      </c>
      <c r="L168" s="236" t="s">
        <v>44</v>
      </c>
      <c r="M168" s="934">
        <f t="shared" si="7"/>
        <v>2</v>
      </c>
      <c r="N168" s="234"/>
    </row>
    <row r="169" spans="1:14">
      <c r="A169" s="234"/>
      <c r="B169" s="391" t="s">
        <v>263</v>
      </c>
      <c r="C169" s="252">
        <v>4</v>
      </c>
      <c r="D169" s="253">
        <v>3</v>
      </c>
      <c r="E169" s="254">
        <v>7</v>
      </c>
      <c r="F169" s="252">
        <v>1</v>
      </c>
      <c r="G169" s="253">
        <v>2</v>
      </c>
      <c r="H169" s="254">
        <v>3</v>
      </c>
      <c r="I169" s="257">
        <v>2</v>
      </c>
      <c r="J169" s="255">
        <v>0</v>
      </c>
      <c r="K169" s="621" t="s">
        <v>44</v>
      </c>
      <c r="L169" s="236" t="s">
        <v>44</v>
      </c>
      <c r="M169" s="934">
        <f t="shared" si="7"/>
        <v>0</v>
      </c>
      <c r="N169" s="234"/>
    </row>
    <row r="170" spans="1:14">
      <c r="A170" s="234"/>
      <c r="B170" s="391" t="s">
        <v>257</v>
      </c>
      <c r="C170" s="252">
        <v>7</v>
      </c>
      <c r="D170" s="253">
        <v>17</v>
      </c>
      <c r="E170" s="254">
        <v>24</v>
      </c>
      <c r="F170" s="252">
        <v>2</v>
      </c>
      <c r="G170" s="253">
        <v>2</v>
      </c>
      <c r="H170" s="254">
        <v>4</v>
      </c>
      <c r="I170" s="257">
        <v>7</v>
      </c>
      <c r="J170" s="255">
        <v>2</v>
      </c>
      <c r="K170" s="621">
        <v>1</v>
      </c>
      <c r="L170" s="255">
        <v>1</v>
      </c>
      <c r="M170" s="934">
        <f t="shared" si="7"/>
        <v>2</v>
      </c>
      <c r="N170" s="234"/>
    </row>
    <row r="171" spans="1:14">
      <c r="A171" s="234"/>
      <c r="B171" s="391" t="s">
        <v>266</v>
      </c>
      <c r="C171" s="252" t="s">
        <v>143</v>
      </c>
      <c r="D171" s="253">
        <v>1</v>
      </c>
      <c r="E171" s="254">
        <v>1</v>
      </c>
      <c r="F171" s="243" t="s">
        <v>44</v>
      </c>
      <c r="G171" s="236" t="s">
        <v>44</v>
      </c>
      <c r="H171" s="244" t="s">
        <v>44</v>
      </c>
      <c r="I171" s="243" t="s">
        <v>44</v>
      </c>
      <c r="J171" s="236" t="s">
        <v>44</v>
      </c>
      <c r="K171" s="621" t="s">
        <v>44</v>
      </c>
      <c r="L171" s="253" t="s">
        <v>44</v>
      </c>
      <c r="M171" s="934">
        <f t="shared" si="7"/>
        <v>0</v>
      </c>
      <c r="N171" s="234"/>
    </row>
    <row r="172" spans="1:14">
      <c r="A172" s="234"/>
      <c r="B172" s="391" t="s">
        <v>330</v>
      </c>
      <c r="C172" s="252">
        <v>2</v>
      </c>
      <c r="D172" s="253">
        <v>1</v>
      </c>
      <c r="E172" s="254">
        <v>3</v>
      </c>
      <c r="F172" s="252">
        <v>0</v>
      </c>
      <c r="G172" s="253">
        <v>1</v>
      </c>
      <c r="H172" s="254">
        <v>1</v>
      </c>
      <c r="I172" s="243" t="s">
        <v>44</v>
      </c>
      <c r="J172" s="236" t="s">
        <v>44</v>
      </c>
      <c r="K172" s="621">
        <v>1</v>
      </c>
      <c r="L172" s="255">
        <v>1</v>
      </c>
      <c r="M172" s="934">
        <f t="shared" si="7"/>
        <v>2</v>
      </c>
      <c r="N172" s="234"/>
    </row>
    <row r="173" spans="1:14">
      <c r="A173" s="234"/>
      <c r="B173" s="391" t="s">
        <v>131</v>
      </c>
      <c r="C173" s="252">
        <v>1</v>
      </c>
      <c r="D173" s="253">
        <v>0</v>
      </c>
      <c r="E173" s="254">
        <v>1</v>
      </c>
      <c r="F173" s="243" t="s">
        <v>44</v>
      </c>
      <c r="G173" s="236" t="s">
        <v>44</v>
      </c>
      <c r="H173" s="244" t="s">
        <v>44</v>
      </c>
      <c r="I173" s="243" t="s">
        <v>44</v>
      </c>
      <c r="J173" s="236" t="s">
        <v>44</v>
      </c>
      <c r="K173" s="621" t="s">
        <v>44</v>
      </c>
      <c r="L173" s="236" t="s">
        <v>44</v>
      </c>
      <c r="M173" s="934">
        <f t="shared" si="7"/>
        <v>0</v>
      </c>
      <c r="N173" s="234"/>
    </row>
    <row r="174" spans="1:14">
      <c r="A174" s="234"/>
      <c r="B174" s="391" t="s">
        <v>331</v>
      </c>
      <c r="C174" s="252" t="s">
        <v>143</v>
      </c>
      <c r="D174" s="253">
        <v>2</v>
      </c>
      <c r="E174" s="254">
        <v>2</v>
      </c>
      <c r="F174" s="252">
        <v>2</v>
      </c>
      <c r="G174" s="253">
        <v>0</v>
      </c>
      <c r="H174" s="254">
        <v>2</v>
      </c>
      <c r="I174" s="243" t="s">
        <v>44</v>
      </c>
      <c r="J174" s="236" t="s">
        <v>44</v>
      </c>
      <c r="K174" s="621" t="s">
        <v>44</v>
      </c>
      <c r="L174" s="236">
        <v>1</v>
      </c>
      <c r="M174" s="934">
        <f t="shared" si="7"/>
        <v>1</v>
      </c>
      <c r="N174" s="234"/>
    </row>
    <row r="175" spans="1:14">
      <c r="A175" s="234"/>
      <c r="B175" s="391" t="s">
        <v>258</v>
      </c>
      <c r="C175" s="243" t="s">
        <v>44</v>
      </c>
      <c r="D175" s="236" t="s">
        <v>44</v>
      </c>
      <c r="E175" s="244" t="s">
        <v>44</v>
      </c>
      <c r="F175" s="252">
        <v>1</v>
      </c>
      <c r="G175" s="253">
        <v>0</v>
      </c>
      <c r="H175" s="254">
        <v>1</v>
      </c>
      <c r="I175" s="257" t="s">
        <v>44</v>
      </c>
      <c r="J175" s="255" t="s">
        <v>44</v>
      </c>
      <c r="K175" s="245">
        <v>0</v>
      </c>
      <c r="L175" s="238">
        <v>0</v>
      </c>
      <c r="M175" s="934">
        <v>0</v>
      </c>
      <c r="N175" s="234"/>
    </row>
    <row r="176" spans="1:14">
      <c r="A176" s="234"/>
      <c r="B176" s="391" t="s">
        <v>332</v>
      </c>
      <c r="C176" s="252">
        <v>1</v>
      </c>
      <c r="D176" s="253">
        <v>0</v>
      </c>
      <c r="E176" s="254">
        <v>1</v>
      </c>
      <c r="F176" s="252" t="s">
        <v>44</v>
      </c>
      <c r="G176" s="253" t="s">
        <v>44</v>
      </c>
      <c r="H176" s="254" t="s">
        <v>44</v>
      </c>
      <c r="I176" s="243" t="s">
        <v>44</v>
      </c>
      <c r="J176" s="236" t="s">
        <v>44</v>
      </c>
      <c r="K176" s="245">
        <v>0</v>
      </c>
      <c r="L176" s="238">
        <v>0</v>
      </c>
      <c r="M176" s="934">
        <v>0</v>
      </c>
      <c r="N176" s="234"/>
    </row>
    <row r="177" spans="1:14">
      <c r="A177" s="234"/>
      <c r="B177" s="395" t="s">
        <v>91</v>
      </c>
      <c r="C177" s="263">
        <v>34</v>
      </c>
      <c r="D177" s="261">
        <v>42</v>
      </c>
      <c r="E177" s="264">
        <v>76</v>
      </c>
      <c r="F177" s="263">
        <v>75</v>
      </c>
      <c r="G177" s="261">
        <v>65</v>
      </c>
      <c r="H177" s="264">
        <v>140</v>
      </c>
      <c r="I177" s="265">
        <v>60</v>
      </c>
      <c r="J177" s="262">
        <v>77</v>
      </c>
      <c r="K177" s="245">
        <v>1</v>
      </c>
      <c r="L177" s="236" t="s">
        <v>44</v>
      </c>
      <c r="M177" s="246">
        <f t="shared" si="7"/>
        <v>1</v>
      </c>
      <c r="N177" s="234"/>
    </row>
    <row r="178" spans="1:14">
      <c r="A178" s="234"/>
      <c r="B178" s="391" t="s">
        <v>259</v>
      </c>
      <c r="C178" s="243" t="s">
        <v>44</v>
      </c>
      <c r="D178" s="236" t="s">
        <v>44</v>
      </c>
      <c r="E178" s="244" t="s">
        <v>44</v>
      </c>
      <c r="F178" s="252">
        <v>0</v>
      </c>
      <c r="G178" s="253">
        <v>2</v>
      </c>
      <c r="H178" s="254">
        <v>2</v>
      </c>
      <c r="I178" s="243" t="s">
        <v>44</v>
      </c>
      <c r="J178" s="236" t="s">
        <v>44</v>
      </c>
      <c r="K178" s="621" t="s">
        <v>44</v>
      </c>
      <c r="L178" s="236" t="s">
        <v>44</v>
      </c>
      <c r="M178" s="934">
        <f t="shared" si="7"/>
        <v>0</v>
      </c>
      <c r="N178" s="234"/>
    </row>
    <row r="179" spans="1:14">
      <c r="A179" s="234"/>
      <c r="B179" s="391" t="s">
        <v>132</v>
      </c>
      <c r="C179" s="252">
        <v>1</v>
      </c>
      <c r="D179" s="253">
        <v>1</v>
      </c>
      <c r="E179" s="254">
        <v>2</v>
      </c>
      <c r="F179" s="243" t="s">
        <v>44</v>
      </c>
      <c r="G179" s="236" t="s">
        <v>44</v>
      </c>
      <c r="H179" s="244" t="s">
        <v>44</v>
      </c>
      <c r="I179" s="257">
        <v>1</v>
      </c>
      <c r="J179" s="255">
        <v>0</v>
      </c>
      <c r="K179" s="621" t="s">
        <v>44</v>
      </c>
      <c r="L179" s="236" t="s">
        <v>44</v>
      </c>
      <c r="M179" s="934">
        <f t="shared" si="7"/>
        <v>0</v>
      </c>
      <c r="N179" s="234"/>
    </row>
    <row r="180" spans="1:14">
      <c r="A180" s="234"/>
      <c r="B180" s="391" t="s">
        <v>333</v>
      </c>
      <c r="C180" s="252">
        <v>1</v>
      </c>
      <c r="D180" s="253">
        <v>1</v>
      </c>
      <c r="E180" s="254">
        <v>2</v>
      </c>
      <c r="F180" s="252" t="s">
        <v>44</v>
      </c>
      <c r="G180" s="253" t="s">
        <v>44</v>
      </c>
      <c r="H180" s="254" t="s">
        <v>44</v>
      </c>
      <c r="I180" s="243" t="s">
        <v>44</v>
      </c>
      <c r="J180" s="236" t="s">
        <v>44</v>
      </c>
      <c r="K180" s="621" t="s">
        <v>44</v>
      </c>
      <c r="L180" s="236" t="s">
        <v>44</v>
      </c>
      <c r="M180" s="934">
        <f t="shared" si="7"/>
        <v>0</v>
      </c>
      <c r="N180" s="234"/>
    </row>
    <row r="181" spans="1:14">
      <c r="A181" s="234"/>
      <c r="B181" s="391" t="s">
        <v>341</v>
      </c>
      <c r="C181" s="252" t="s">
        <v>44</v>
      </c>
      <c r="D181" s="253" t="s">
        <v>44</v>
      </c>
      <c r="E181" s="254" t="s">
        <v>44</v>
      </c>
      <c r="F181" s="252">
        <v>1</v>
      </c>
      <c r="G181" s="253">
        <v>2</v>
      </c>
      <c r="H181" s="254">
        <v>3</v>
      </c>
      <c r="I181" s="243" t="s">
        <v>44</v>
      </c>
      <c r="J181" s="236" t="s">
        <v>44</v>
      </c>
      <c r="K181" s="621" t="s">
        <v>44</v>
      </c>
      <c r="L181" s="236" t="s">
        <v>44</v>
      </c>
      <c r="M181" s="934" t="s">
        <v>44</v>
      </c>
      <c r="N181" s="234"/>
    </row>
    <row r="182" spans="1:14">
      <c r="A182" s="234"/>
      <c r="B182" s="391" t="s">
        <v>334</v>
      </c>
      <c r="C182" s="252" t="s">
        <v>143</v>
      </c>
      <c r="D182" s="253">
        <v>1</v>
      </c>
      <c r="E182" s="254">
        <v>1</v>
      </c>
      <c r="F182" s="243" t="s">
        <v>44</v>
      </c>
      <c r="G182" s="236" t="s">
        <v>44</v>
      </c>
      <c r="H182" s="244" t="s">
        <v>44</v>
      </c>
      <c r="I182" s="257" t="s">
        <v>44</v>
      </c>
      <c r="J182" s="255" t="s">
        <v>44</v>
      </c>
      <c r="K182" s="621" t="s">
        <v>44</v>
      </c>
      <c r="L182" s="236" t="s">
        <v>44</v>
      </c>
      <c r="M182" s="934">
        <f t="shared" si="7"/>
        <v>0</v>
      </c>
      <c r="N182" s="234"/>
    </row>
    <row r="183" spans="1:14">
      <c r="A183" s="234"/>
      <c r="B183" s="394" t="s">
        <v>149</v>
      </c>
      <c r="C183" s="243" t="s">
        <v>44</v>
      </c>
      <c r="D183" s="236" t="s">
        <v>44</v>
      </c>
      <c r="E183" s="244" t="s">
        <v>44</v>
      </c>
      <c r="F183" s="252" t="s">
        <v>44</v>
      </c>
      <c r="G183" s="253" t="s">
        <v>44</v>
      </c>
      <c r="H183" s="254" t="s">
        <v>44</v>
      </c>
      <c r="I183" s="257">
        <v>1</v>
      </c>
      <c r="J183" s="255">
        <v>0</v>
      </c>
      <c r="K183" s="621" t="s">
        <v>44</v>
      </c>
      <c r="L183" s="236" t="s">
        <v>44</v>
      </c>
      <c r="M183" s="934">
        <f t="shared" si="7"/>
        <v>0</v>
      </c>
      <c r="N183" s="234"/>
    </row>
    <row r="184" spans="1:14">
      <c r="A184" s="234"/>
      <c r="B184" s="391" t="s">
        <v>310</v>
      </c>
      <c r="C184" s="252">
        <v>1</v>
      </c>
      <c r="D184" s="253">
        <v>1</v>
      </c>
      <c r="E184" s="254">
        <v>2</v>
      </c>
      <c r="F184" s="243" t="s">
        <v>44</v>
      </c>
      <c r="G184" s="236" t="s">
        <v>44</v>
      </c>
      <c r="H184" s="244" t="s">
        <v>44</v>
      </c>
      <c r="I184" s="257">
        <v>0</v>
      </c>
      <c r="J184" s="255">
        <v>1</v>
      </c>
      <c r="K184" s="621" t="s">
        <v>44</v>
      </c>
      <c r="L184" s="236" t="s">
        <v>44</v>
      </c>
      <c r="M184" s="934">
        <f t="shared" si="7"/>
        <v>0</v>
      </c>
      <c r="N184" s="234"/>
    </row>
    <row r="185" spans="1:14">
      <c r="A185" s="234"/>
      <c r="B185" s="391" t="s">
        <v>269</v>
      </c>
      <c r="C185" s="252">
        <v>4</v>
      </c>
      <c r="D185" s="253">
        <v>10</v>
      </c>
      <c r="E185" s="254">
        <v>14</v>
      </c>
      <c r="F185" s="252">
        <v>1</v>
      </c>
      <c r="G185" s="253">
        <v>8</v>
      </c>
      <c r="H185" s="254">
        <v>9</v>
      </c>
      <c r="I185" s="257">
        <v>1</v>
      </c>
      <c r="J185" s="255">
        <v>3</v>
      </c>
      <c r="K185" s="257">
        <v>1</v>
      </c>
      <c r="L185" s="236" t="s">
        <v>44</v>
      </c>
      <c r="M185" s="934">
        <f t="shared" si="7"/>
        <v>1</v>
      </c>
      <c r="N185" s="234"/>
    </row>
    <row r="186" spans="1:14">
      <c r="A186" s="234"/>
      <c r="B186" s="391" t="s">
        <v>270</v>
      </c>
      <c r="C186" s="252">
        <v>1</v>
      </c>
      <c r="D186" s="253">
        <v>2</v>
      </c>
      <c r="E186" s="254">
        <v>3</v>
      </c>
      <c r="F186" s="243" t="s">
        <v>44</v>
      </c>
      <c r="G186" s="236" t="s">
        <v>44</v>
      </c>
      <c r="H186" s="244" t="s">
        <v>44</v>
      </c>
      <c r="I186" s="257" t="s">
        <v>44</v>
      </c>
      <c r="J186" s="255" t="s">
        <v>44</v>
      </c>
      <c r="K186" s="621" t="s">
        <v>44</v>
      </c>
      <c r="L186" s="236" t="s">
        <v>44</v>
      </c>
      <c r="M186" s="934">
        <f t="shared" si="7"/>
        <v>0</v>
      </c>
      <c r="N186" s="234"/>
    </row>
    <row r="187" spans="1:14">
      <c r="A187" s="234"/>
      <c r="B187" s="391" t="s">
        <v>134</v>
      </c>
      <c r="C187" s="252">
        <v>16</v>
      </c>
      <c r="D187" s="253">
        <v>7</v>
      </c>
      <c r="E187" s="254">
        <v>23</v>
      </c>
      <c r="F187" s="252">
        <v>4</v>
      </c>
      <c r="G187" s="253">
        <v>3</v>
      </c>
      <c r="H187" s="254">
        <v>7</v>
      </c>
      <c r="I187" s="257">
        <v>4</v>
      </c>
      <c r="J187" s="255">
        <v>2</v>
      </c>
      <c r="K187" s="621" t="s">
        <v>44</v>
      </c>
      <c r="L187" s="236" t="s">
        <v>44</v>
      </c>
      <c r="M187" s="934">
        <f t="shared" si="7"/>
        <v>0</v>
      </c>
      <c r="N187" s="234"/>
    </row>
    <row r="188" spans="1:14">
      <c r="A188" s="234"/>
      <c r="B188" s="391" t="s">
        <v>96</v>
      </c>
      <c r="C188" s="252">
        <v>1</v>
      </c>
      <c r="D188" s="253">
        <v>2</v>
      </c>
      <c r="E188" s="254">
        <v>3</v>
      </c>
      <c r="F188" s="243" t="s">
        <v>44</v>
      </c>
      <c r="G188" s="236" t="s">
        <v>44</v>
      </c>
      <c r="H188" s="244" t="s">
        <v>44</v>
      </c>
      <c r="I188" s="243" t="s">
        <v>44</v>
      </c>
      <c r="J188" s="236" t="s">
        <v>44</v>
      </c>
      <c r="K188" s="257" t="s">
        <v>44</v>
      </c>
      <c r="L188" s="255" t="s">
        <v>44</v>
      </c>
      <c r="M188" s="934">
        <f t="shared" si="7"/>
        <v>0</v>
      </c>
      <c r="N188" s="234"/>
    </row>
    <row r="189" spans="1:14">
      <c r="A189" s="234"/>
      <c r="B189" s="391" t="s">
        <v>261</v>
      </c>
      <c r="C189" s="252">
        <v>4</v>
      </c>
      <c r="D189" s="253">
        <v>1</v>
      </c>
      <c r="E189" s="254">
        <v>5</v>
      </c>
      <c r="F189" s="252">
        <v>0</v>
      </c>
      <c r="G189" s="253">
        <v>1</v>
      </c>
      <c r="H189" s="254">
        <v>1</v>
      </c>
      <c r="I189" s="243" t="s">
        <v>44</v>
      </c>
      <c r="J189" s="236" t="s">
        <v>44</v>
      </c>
      <c r="K189" s="245">
        <v>0</v>
      </c>
      <c r="L189" s="935">
        <v>0</v>
      </c>
      <c r="M189" s="244" t="s">
        <v>44</v>
      </c>
      <c r="N189" s="234"/>
    </row>
    <row r="190" spans="1:14">
      <c r="A190" s="234"/>
      <c r="B190" s="391" t="s">
        <v>138</v>
      </c>
      <c r="C190" s="243" t="s">
        <v>44</v>
      </c>
      <c r="D190" s="236" t="s">
        <v>44</v>
      </c>
      <c r="E190" s="244" t="s">
        <v>44</v>
      </c>
      <c r="F190" s="252">
        <v>1</v>
      </c>
      <c r="G190" s="253">
        <v>0</v>
      </c>
      <c r="H190" s="254">
        <v>1</v>
      </c>
      <c r="I190" s="243" t="s">
        <v>44</v>
      </c>
      <c r="J190" s="236" t="s">
        <v>44</v>
      </c>
      <c r="K190" s="257" t="s">
        <v>44</v>
      </c>
      <c r="L190" s="236" t="s">
        <v>44</v>
      </c>
      <c r="M190" s="934">
        <f t="shared" si="7"/>
        <v>0</v>
      </c>
      <c r="N190" s="234"/>
    </row>
    <row r="191" spans="1:14">
      <c r="A191" s="234"/>
      <c r="B191" s="391" t="s">
        <v>265</v>
      </c>
      <c r="C191" s="252">
        <v>6</v>
      </c>
      <c r="D191" s="253">
        <v>6</v>
      </c>
      <c r="E191" s="254">
        <v>12</v>
      </c>
      <c r="F191" s="243" t="s">
        <v>44</v>
      </c>
      <c r="G191" s="236" t="s">
        <v>44</v>
      </c>
      <c r="H191" s="244" t="s">
        <v>44</v>
      </c>
      <c r="I191" s="257">
        <v>1</v>
      </c>
      <c r="J191" s="255">
        <v>1</v>
      </c>
      <c r="K191" s="621">
        <v>1</v>
      </c>
      <c r="L191" s="236" t="s">
        <v>44</v>
      </c>
      <c r="M191" s="934">
        <f t="shared" si="7"/>
        <v>1</v>
      </c>
      <c r="N191" s="234"/>
    </row>
    <row r="192" spans="1:14">
      <c r="A192" s="234"/>
      <c r="B192" s="391" t="s">
        <v>271</v>
      </c>
      <c r="C192" s="252" t="s">
        <v>143</v>
      </c>
      <c r="D192" s="253">
        <v>1</v>
      </c>
      <c r="E192" s="254">
        <v>1</v>
      </c>
      <c r="F192" s="243" t="s">
        <v>44</v>
      </c>
      <c r="G192" s="236" t="s">
        <v>44</v>
      </c>
      <c r="H192" s="244" t="s">
        <v>44</v>
      </c>
      <c r="I192" s="257">
        <v>1</v>
      </c>
      <c r="J192" s="255">
        <v>0</v>
      </c>
      <c r="K192" s="621" t="s">
        <v>44</v>
      </c>
      <c r="L192" s="236" t="s">
        <v>44</v>
      </c>
      <c r="M192" s="934">
        <f t="shared" si="7"/>
        <v>0</v>
      </c>
      <c r="N192" s="234"/>
    </row>
    <row r="193" spans="1:14">
      <c r="A193" s="234"/>
      <c r="B193" s="391" t="s">
        <v>94</v>
      </c>
      <c r="C193" s="252">
        <v>1</v>
      </c>
      <c r="D193" s="253">
        <v>3</v>
      </c>
      <c r="E193" s="254">
        <v>4</v>
      </c>
      <c r="F193" s="252">
        <v>2</v>
      </c>
      <c r="G193" s="253">
        <v>1</v>
      </c>
      <c r="H193" s="254">
        <v>3</v>
      </c>
      <c r="I193" s="257">
        <v>3</v>
      </c>
      <c r="J193" s="255">
        <v>2</v>
      </c>
      <c r="K193" s="245">
        <v>0</v>
      </c>
      <c r="L193" s="238">
        <v>0</v>
      </c>
      <c r="M193" s="934">
        <v>0</v>
      </c>
      <c r="N193" s="234"/>
    </row>
    <row r="194" spans="1:14">
      <c r="A194" s="234"/>
      <c r="B194" s="391" t="s">
        <v>276</v>
      </c>
      <c r="C194" s="252" t="s">
        <v>143</v>
      </c>
      <c r="D194" s="253">
        <v>1</v>
      </c>
      <c r="E194" s="254">
        <v>1</v>
      </c>
      <c r="F194" s="243" t="s">
        <v>44</v>
      </c>
      <c r="G194" s="236" t="s">
        <v>44</v>
      </c>
      <c r="H194" s="244" t="s">
        <v>44</v>
      </c>
      <c r="I194" s="243" t="s">
        <v>44</v>
      </c>
      <c r="J194" s="236" t="s">
        <v>44</v>
      </c>
      <c r="K194" s="621">
        <v>9</v>
      </c>
      <c r="L194" s="236">
        <v>2</v>
      </c>
      <c r="M194" s="934">
        <f t="shared" si="7"/>
        <v>11</v>
      </c>
      <c r="N194" s="234"/>
    </row>
    <row r="195" spans="1:14">
      <c r="A195" s="234"/>
      <c r="B195" s="391" t="s">
        <v>337</v>
      </c>
      <c r="C195" s="252">
        <v>3</v>
      </c>
      <c r="D195" s="253">
        <v>4</v>
      </c>
      <c r="E195" s="254">
        <v>7</v>
      </c>
      <c r="F195" s="252">
        <v>3</v>
      </c>
      <c r="G195" s="253">
        <v>5</v>
      </c>
      <c r="H195" s="254">
        <v>8</v>
      </c>
      <c r="I195" s="257">
        <v>3</v>
      </c>
      <c r="J195" s="255">
        <v>2</v>
      </c>
      <c r="K195" s="621">
        <v>2</v>
      </c>
      <c r="L195" s="236">
        <v>1</v>
      </c>
      <c r="M195" s="934">
        <f t="shared" si="7"/>
        <v>3</v>
      </c>
      <c r="N195" s="234"/>
    </row>
    <row r="196" spans="1:14">
      <c r="A196" s="234"/>
      <c r="B196" s="391" t="s">
        <v>342</v>
      </c>
      <c r="C196" s="252">
        <v>2</v>
      </c>
      <c r="D196" s="253">
        <v>6</v>
      </c>
      <c r="E196" s="254">
        <v>8</v>
      </c>
      <c r="F196" s="252">
        <v>4</v>
      </c>
      <c r="G196" s="253">
        <v>5</v>
      </c>
      <c r="H196" s="254">
        <v>9</v>
      </c>
      <c r="I196" s="243" t="s">
        <v>44</v>
      </c>
      <c r="J196" s="236" t="s">
        <v>44</v>
      </c>
      <c r="K196" s="245">
        <v>0</v>
      </c>
      <c r="L196" s="238">
        <v>0</v>
      </c>
      <c r="M196" s="934">
        <v>0</v>
      </c>
      <c r="N196" s="234"/>
    </row>
    <row r="197" spans="1:14">
      <c r="A197" s="234"/>
      <c r="B197" s="391" t="s">
        <v>338</v>
      </c>
      <c r="C197" s="252">
        <v>8</v>
      </c>
      <c r="D197" s="253">
        <v>9</v>
      </c>
      <c r="E197" s="254">
        <v>17</v>
      </c>
      <c r="F197" s="252">
        <v>4</v>
      </c>
      <c r="G197" s="253">
        <v>4</v>
      </c>
      <c r="H197" s="254">
        <v>8</v>
      </c>
      <c r="I197" s="257">
        <v>2</v>
      </c>
      <c r="J197" s="255">
        <v>0</v>
      </c>
      <c r="K197" s="621" t="s">
        <v>44</v>
      </c>
      <c r="L197" s="236" t="s">
        <v>44</v>
      </c>
      <c r="M197" s="934">
        <f t="shared" si="7"/>
        <v>0</v>
      </c>
      <c r="N197" s="234"/>
    </row>
    <row r="198" spans="1:14">
      <c r="A198" s="234"/>
      <c r="B198" s="391" t="s">
        <v>135</v>
      </c>
      <c r="C198" s="252" t="s">
        <v>143</v>
      </c>
      <c r="D198" s="253">
        <v>3</v>
      </c>
      <c r="E198" s="254">
        <v>3</v>
      </c>
      <c r="F198" s="252">
        <v>1</v>
      </c>
      <c r="G198" s="253">
        <v>0</v>
      </c>
      <c r="H198" s="254">
        <v>1</v>
      </c>
      <c r="I198" s="257">
        <v>0</v>
      </c>
      <c r="J198" s="255">
        <v>2</v>
      </c>
      <c r="K198" s="621" t="s">
        <v>44</v>
      </c>
      <c r="L198" s="236" t="s">
        <v>44</v>
      </c>
      <c r="M198" s="934">
        <f t="shared" si="7"/>
        <v>0</v>
      </c>
      <c r="N198" s="234"/>
    </row>
    <row r="199" spans="1:14" ht="15.75" thickBot="1">
      <c r="A199" s="234"/>
      <c r="B199" s="396" t="s">
        <v>45</v>
      </c>
      <c r="C199" s="258">
        <v>117</v>
      </c>
      <c r="D199" s="259">
        <v>146</v>
      </c>
      <c r="E199" s="260">
        <v>263</v>
      </c>
      <c r="F199" s="258">
        <v>113</v>
      </c>
      <c r="G199" s="259">
        <v>108</v>
      </c>
      <c r="H199" s="260">
        <v>221</v>
      </c>
      <c r="I199" s="266">
        <v>97</v>
      </c>
      <c r="J199" s="267">
        <v>102</v>
      </c>
      <c r="K199" s="621" t="s">
        <v>44</v>
      </c>
      <c r="L199" s="236" t="s">
        <v>44</v>
      </c>
      <c r="M199" s="934">
        <f t="shared" si="7"/>
        <v>0</v>
      </c>
      <c r="N199" s="234"/>
    </row>
    <row r="200" spans="1:14">
      <c r="A200" s="234"/>
      <c r="B200" s="83"/>
      <c r="C200" s="86"/>
      <c r="D200" s="86"/>
      <c r="E200" s="86"/>
      <c r="F200" s="80"/>
      <c r="G200" s="80"/>
      <c r="H200" s="80"/>
      <c r="I200" s="80"/>
      <c r="J200" s="80"/>
      <c r="K200" s="621" t="s">
        <v>44</v>
      </c>
      <c r="L200" s="236" t="s">
        <v>44</v>
      </c>
      <c r="M200" s="934">
        <f t="shared" si="7"/>
        <v>0</v>
      </c>
      <c r="N200" s="234"/>
    </row>
    <row r="201" spans="1:14">
      <c r="A201" s="234"/>
      <c r="B201" s="83"/>
      <c r="C201" s="86"/>
      <c r="D201" s="86"/>
      <c r="E201" s="86"/>
      <c r="F201" s="80"/>
      <c r="G201" s="80"/>
      <c r="H201" s="80"/>
      <c r="I201" s="80"/>
      <c r="J201" s="80"/>
      <c r="K201" s="257">
        <v>70</v>
      </c>
      <c r="L201" s="255">
        <v>67</v>
      </c>
      <c r="M201" s="934">
        <f t="shared" si="7"/>
        <v>137</v>
      </c>
      <c r="N201" s="234"/>
    </row>
    <row r="202" spans="1:14">
      <c r="A202" s="234"/>
      <c r="B202" s="83"/>
      <c r="C202" s="86"/>
      <c r="D202" s="86"/>
      <c r="E202" s="86"/>
      <c r="F202" s="80"/>
      <c r="G202" s="80"/>
      <c r="H202" s="80"/>
      <c r="I202" s="80"/>
      <c r="J202" s="80"/>
      <c r="K202" s="621" t="s">
        <v>44</v>
      </c>
      <c r="L202" s="236">
        <v>1</v>
      </c>
      <c r="M202" s="934">
        <f t="shared" si="7"/>
        <v>1</v>
      </c>
      <c r="N202" s="234"/>
    </row>
    <row r="203" spans="1:14">
      <c r="A203" s="234" t="s">
        <v>359</v>
      </c>
      <c r="B203" s="234"/>
      <c r="C203" s="234"/>
      <c r="D203" s="234"/>
      <c r="E203" s="234"/>
      <c r="F203" s="234"/>
      <c r="G203" s="234"/>
      <c r="H203" s="234"/>
      <c r="I203" s="234"/>
      <c r="J203" s="234"/>
      <c r="K203" s="257">
        <v>1</v>
      </c>
      <c r="L203" s="236" t="s">
        <v>44</v>
      </c>
      <c r="M203" s="934">
        <f t="shared" si="7"/>
        <v>1</v>
      </c>
      <c r="N203" s="234"/>
    </row>
    <row r="204" spans="1:14" ht="15.75" thickBot="1">
      <c r="A204" s="234"/>
      <c r="B204" s="80"/>
      <c r="C204" s="80"/>
      <c r="D204" s="80"/>
      <c r="E204" s="80"/>
      <c r="F204" s="83"/>
      <c r="G204" s="86"/>
      <c r="H204" s="86"/>
      <c r="I204" s="86"/>
      <c r="J204" s="80"/>
      <c r="K204" s="252" t="s">
        <v>44</v>
      </c>
      <c r="L204" s="253" t="s">
        <v>44</v>
      </c>
      <c r="M204" s="934">
        <f t="shared" si="7"/>
        <v>0</v>
      </c>
      <c r="N204" s="234"/>
    </row>
    <row r="205" spans="1:14">
      <c r="A205" s="234"/>
      <c r="B205" s="1055" t="s">
        <v>195</v>
      </c>
      <c r="C205" s="1035">
        <v>2008</v>
      </c>
      <c r="D205" s="1036"/>
      <c r="E205" s="1037"/>
      <c r="F205" s="1035">
        <v>2009</v>
      </c>
      <c r="G205" s="1036"/>
      <c r="H205" s="1037"/>
      <c r="I205" s="1035">
        <v>2010</v>
      </c>
      <c r="J205" s="1036"/>
      <c r="K205" s="1037"/>
      <c r="L205" s="236">
        <v>2</v>
      </c>
      <c r="M205" s="934">
        <f t="shared" si="7"/>
        <v>2</v>
      </c>
      <c r="N205" s="234"/>
    </row>
    <row r="206" spans="1:14">
      <c r="A206" s="234"/>
      <c r="B206" s="1055"/>
      <c r="C206" s="1038" t="s">
        <v>198</v>
      </c>
      <c r="D206" s="1039"/>
      <c r="E206" s="1040" t="s">
        <v>5</v>
      </c>
      <c r="F206" s="1038" t="s">
        <v>198</v>
      </c>
      <c r="G206" s="1039"/>
      <c r="H206" s="1040" t="s">
        <v>5</v>
      </c>
      <c r="I206" s="1038" t="s">
        <v>198</v>
      </c>
      <c r="J206" s="1039"/>
      <c r="K206" s="621" t="s">
        <v>44</v>
      </c>
      <c r="L206" s="236" t="s">
        <v>44</v>
      </c>
      <c r="M206" s="934">
        <f t="shared" si="7"/>
        <v>0</v>
      </c>
      <c r="N206" s="234"/>
    </row>
    <row r="207" spans="1:14" ht="15.75" thickBot="1">
      <c r="A207" s="234"/>
      <c r="B207" s="1055"/>
      <c r="C207" s="385" t="s">
        <v>25</v>
      </c>
      <c r="D207" s="386" t="s">
        <v>26</v>
      </c>
      <c r="E207" s="1041"/>
      <c r="F207" s="385" t="s">
        <v>25</v>
      </c>
      <c r="G207" s="386" t="s">
        <v>26</v>
      </c>
      <c r="H207" s="1041"/>
      <c r="I207" s="385" t="s">
        <v>25</v>
      </c>
      <c r="J207" s="386" t="s">
        <v>26</v>
      </c>
      <c r="K207" s="252" t="s">
        <v>44</v>
      </c>
      <c r="L207" s="253" t="s">
        <v>44</v>
      </c>
      <c r="M207" s="934">
        <f t="shared" si="7"/>
        <v>0</v>
      </c>
      <c r="N207" s="234"/>
    </row>
    <row r="208" spans="1:14">
      <c r="A208" s="234"/>
      <c r="B208" s="250" t="s">
        <v>196</v>
      </c>
      <c r="C208" s="314">
        <v>1</v>
      </c>
      <c r="D208" s="315" t="s">
        <v>143</v>
      </c>
      <c r="E208" s="81">
        <v>1</v>
      </c>
      <c r="F208" s="314">
        <v>2</v>
      </c>
      <c r="G208" s="315">
        <v>0</v>
      </c>
      <c r="H208" s="81">
        <v>2</v>
      </c>
      <c r="I208" s="397">
        <v>1</v>
      </c>
      <c r="J208" s="389">
        <v>0</v>
      </c>
      <c r="K208" s="245">
        <v>0</v>
      </c>
      <c r="L208" s="238">
        <v>0</v>
      </c>
      <c r="M208" s="934">
        <v>0</v>
      </c>
      <c r="N208" s="234"/>
    </row>
    <row r="209" spans="1:14">
      <c r="A209" s="234"/>
      <c r="B209" s="89">
        <v>2</v>
      </c>
      <c r="C209" s="252">
        <v>1</v>
      </c>
      <c r="D209" s="253">
        <v>2</v>
      </c>
      <c r="E209" s="254">
        <v>3</v>
      </c>
      <c r="F209" s="252">
        <v>1</v>
      </c>
      <c r="G209" s="253">
        <v>2</v>
      </c>
      <c r="H209" s="254">
        <v>3</v>
      </c>
      <c r="I209" s="257">
        <v>2</v>
      </c>
      <c r="J209" s="255">
        <v>0</v>
      </c>
      <c r="K209" s="257" t="s">
        <v>44</v>
      </c>
      <c r="L209" s="236" t="s">
        <v>44</v>
      </c>
      <c r="M209" s="934">
        <f t="shared" si="7"/>
        <v>0</v>
      </c>
      <c r="N209" s="234"/>
    </row>
    <row r="210" spans="1:14">
      <c r="A210" s="234"/>
      <c r="B210" s="89">
        <v>3</v>
      </c>
      <c r="C210" s="252">
        <v>2</v>
      </c>
      <c r="D210" s="253">
        <v>0</v>
      </c>
      <c r="E210" s="254">
        <v>2</v>
      </c>
      <c r="F210" s="252">
        <v>1</v>
      </c>
      <c r="G210" s="253">
        <v>0</v>
      </c>
      <c r="H210" s="254">
        <v>1</v>
      </c>
      <c r="I210" s="257">
        <v>1</v>
      </c>
      <c r="J210" s="255">
        <v>1</v>
      </c>
      <c r="K210" s="257" t="s">
        <v>44</v>
      </c>
      <c r="L210" s="236" t="s">
        <v>44</v>
      </c>
      <c r="M210" s="934">
        <f t="shared" si="7"/>
        <v>0</v>
      </c>
      <c r="N210" s="234"/>
    </row>
    <row r="211" spans="1:14">
      <c r="A211" s="234"/>
      <c r="B211" s="89">
        <v>4</v>
      </c>
      <c r="C211" s="252">
        <v>2</v>
      </c>
      <c r="D211" s="253">
        <v>0</v>
      </c>
      <c r="E211" s="254">
        <v>2</v>
      </c>
      <c r="F211" s="252">
        <v>3</v>
      </c>
      <c r="G211" s="253">
        <v>1</v>
      </c>
      <c r="H211" s="254">
        <v>4</v>
      </c>
      <c r="I211" s="257">
        <v>1</v>
      </c>
      <c r="J211" s="255">
        <v>4</v>
      </c>
      <c r="K211" s="252" t="s">
        <v>44</v>
      </c>
      <c r="L211" s="253">
        <v>1</v>
      </c>
      <c r="M211" s="934">
        <f t="shared" si="7"/>
        <v>1</v>
      </c>
      <c r="N211" s="234"/>
    </row>
    <row r="212" spans="1:14">
      <c r="A212" s="234"/>
      <c r="B212" s="89">
        <v>5</v>
      </c>
      <c r="C212" s="252">
        <v>3</v>
      </c>
      <c r="D212" s="253">
        <v>0</v>
      </c>
      <c r="E212" s="254">
        <v>3</v>
      </c>
      <c r="F212" s="252">
        <v>1</v>
      </c>
      <c r="G212" s="253">
        <v>4</v>
      </c>
      <c r="H212" s="254">
        <v>5</v>
      </c>
      <c r="I212" s="257">
        <v>1</v>
      </c>
      <c r="J212" s="255">
        <v>2</v>
      </c>
      <c r="K212" s="252" t="s">
        <v>44</v>
      </c>
      <c r="L212" s="255">
        <v>1</v>
      </c>
      <c r="M212" s="934">
        <f t="shared" si="7"/>
        <v>1</v>
      </c>
      <c r="N212" s="234"/>
    </row>
    <row r="213" spans="1:14">
      <c r="A213" s="234"/>
      <c r="B213" s="89">
        <v>6</v>
      </c>
      <c r="C213" s="252">
        <v>4</v>
      </c>
      <c r="D213" s="253">
        <v>2</v>
      </c>
      <c r="E213" s="254">
        <v>6</v>
      </c>
      <c r="F213" s="252">
        <v>1</v>
      </c>
      <c r="G213" s="253">
        <v>1</v>
      </c>
      <c r="H213" s="254">
        <v>2</v>
      </c>
      <c r="I213" s="257">
        <v>3</v>
      </c>
      <c r="J213" s="255">
        <v>3</v>
      </c>
      <c r="K213" s="257">
        <v>4</v>
      </c>
      <c r="L213" s="255">
        <v>3</v>
      </c>
      <c r="M213" s="934">
        <f t="shared" si="7"/>
        <v>7</v>
      </c>
      <c r="N213" s="234"/>
    </row>
    <row r="214" spans="1:14">
      <c r="A214" s="234"/>
      <c r="B214" s="89">
        <v>7</v>
      </c>
      <c r="C214" s="252">
        <v>9</v>
      </c>
      <c r="D214" s="253">
        <v>0</v>
      </c>
      <c r="E214" s="254">
        <v>9</v>
      </c>
      <c r="F214" s="252">
        <v>3</v>
      </c>
      <c r="G214" s="253">
        <v>3</v>
      </c>
      <c r="H214" s="254">
        <v>6</v>
      </c>
      <c r="I214" s="257">
        <v>2</v>
      </c>
      <c r="J214" s="255">
        <v>3</v>
      </c>
      <c r="K214" s="257" t="s">
        <v>44</v>
      </c>
      <c r="L214" s="255" t="s">
        <v>44</v>
      </c>
      <c r="M214" s="934">
        <f t="shared" si="7"/>
        <v>0</v>
      </c>
      <c r="N214" s="234"/>
    </row>
    <row r="215" spans="1:14">
      <c r="A215" s="234"/>
      <c r="B215" s="89">
        <v>8</v>
      </c>
      <c r="C215" s="252">
        <v>3</v>
      </c>
      <c r="D215" s="253">
        <v>3</v>
      </c>
      <c r="E215" s="254">
        <v>6</v>
      </c>
      <c r="F215" s="252">
        <v>3</v>
      </c>
      <c r="G215" s="253">
        <v>2</v>
      </c>
      <c r="H215" s="254">
        <v>5</v>
      </c>
      <c r="I215" s="257">
        <v>2</v>
      </c>
      <c r="J215" s="255">
        <v>4</v>
      </c>
      <c r="K215" s="257">
        <v>3</v>
      </c>
      <c r="L215" s="255">
        <v>5</v>
      </c>
      <c r="M215" s="934">
        <f t="shared" si="7"/>
        <v>8</v>
      </c>
      <c r="N215" s="234"/>
    </row>
    <row r="216" spans="1:14">
      <c r="A216" s="234"/>
      <c r="B216" s="89">
        <v>9</v>
      </c>
      <c r="C216" s="252">
        <v>2</v>
      </c>
      <c r="D216" s="253">
        <v>2</v>
      </c>
      <c r="E216" s="254">
        <v>4</v>
      </c>
      <c r="F216" s="252">
        <v>0</v>
      </c>
      <c r="G216" s="253">
        <v>2</v>
      </c>
      <c r="H216" s="254">
        <v>2</v>
      </c>
      <c r="I216" s="257">
        <v>1</v>
      </c>
      <c r="J216" s="255">
        <v>3</v>
      </c>
      <c r="K216" s="621" t="s">
        <v>44</v>
      </c>
      <c r="L216" s="236" t="s">
        <v>44</v>
      </c>
      <c r="M216" s="934">
        <f t="shared" si="7"/>
        <v>0</v>
      </c>
      <c r="N216" s="234"/>
    </row>
    <row r="217" spans="1:14">
      <c r="A217" s="234"/>
      <c r="B217" s="89">
        <v>10</v>
      </c>
      <c r="C217" s="252">
        <v>1</v>
      </c>
      <c r="D217" s="253">
        <v>0</v>
      </c>
      <c r="E217" s="254">
        <v>1</v>
      </c>
      <c r="F217" s="252">
        <v>4</v>
      </c>
      <c r="G217" s="253">
        <v>1</v>
      </c>
      <c r="H217" s="254">
        <v>5</v>
      </c>
      <c r="I217" s="257">
        <v>2</v>
      </c>
      <c r="J217" s="255">
        <v>0</v>
      </c>
      <c r="K217" s="621" t="s">
        <v>44</v>
      </c>
      <c r="L217" s="236" t="s">
        <v>44</v>
      </c>
      <c r="M217" s="934">
        <f t="shared" si="7"/>
        <v>0</v>
      </c>
      <c r="N217" s="234"/>
    </row>
    <row r="218" spans="1:14">
      <c r="A218" s="234"/>
      <c r="B218" s="89">
        <v>11</v>
      </c>
      <c r="C218" s="252">
        <v>2</v>
      </c>
      <c r="D218" s="253">
        <v>1</v>
      </c>
      <c r="E218" s="254">
        <v>3</v>
      </c>
      <c r="F218" s="252">
        <v>2</v>
      </c>
      <c r="G218" s="253">
        <v>4</v>
      </c>
      <c r="H218" s="254">
        <v>6</v>
      </c>
      <c r="I218" s="257">
        <v>0</v>
      </c>
      <c r="J218" s="255">
        <v>1</v>
      </c>
      <c r="K218" s="621" t="s">
        <v>44</v>
      </c>
      <c r="L218" s="236" t="s">
        <v>44</v>
      </c>
      <c r="M218" s="934">
        <f t="shared" si="7"/>
        <v>0</v>
      </c>
      <c r="N218" s="234"/>
    </row>
    <row r="219" spans="1:14">
      <c r="A219" s="234"/>
      <c r="B219" s="89">
        <v>12</v>
      </c>
      <c r="C219" s="252">
        <v>1</v>
      </c>
      <c r="D219" s="253">
        <v>1</v>
      </c>
      <c r="E219" s="254">
        <v>2</v>
      </c>
      <c r="F219" s="252">
        <v>3</v>
      </c>
      <c r="G219" s="253">
        <v>1</v>
      </c>
      <c r="H219" s="254">
        <v>4</v>
      </c>
      <c r="I219" s="257">
        <v>2</v>
      </c>
      <c r="J219" s="255">
        <v>1</v>
      </c>
      <c r="K219" s="621">
        <v>1</v>
      </c>
      <c r="L219" s="255">
        <v>2</v>
      </c>
      <c r="M219" s="934">
        <f t="shared" si="7"/>
        <v>3</v>
      </c>
      <c r="N219" s="234"/>
    </row>
    <row r="220" spans="1:14">
      <c r="A220" s="234"/>
      <c r="B220" s="89">
        <v>13</v>
      </c>
      <c r="C220" s="252">
        <v>1</v>
      </c>
      <c r="D220" s="253">
        <v>1</v>
      </c>
      <c r="E220" s="254">
        <v>2</v>
      </c>
      <c r="F220" s="252">
        <v>3</v>
      </c>
      <c r="G220" s="253">
        <v>1</v>
      </c>
      <c r="H220" s="254">
        <v>4</v>
      </c>
      <c r="I220" s="257">
        <v>1</v>
      </c>
      <c r="J220" s="255">
        <v>0</v>
      </c>
      <c r="K220" s="621">
        <v>1</v>
      </c>
      <c r="L220" s="236" t="s">
        <v>44</v>
      </c>
      <c r="M220" s="934">
        <f t="shared" si="7"/>
        <v>1</v>
      </c>
      <c r="N220" s="234"/>
    </row>
    <row r="221" spans="1:14">
      <c r="A221" s="234"/>
      <c r="B221" s="89">
        <v>14</v>
      </c>
      <c r="C221" s="252">
        <v>0</v>
      </c>
      <c r="D221" s="253">
        <v>3</v>
      </c>
      <c r="E221" s="254">
        <v>3</v>
      </c>
      <c r="F221" s="252">
        <v>1</v>
      </c>
      <c r="G221" s="253">
        <v>1</v>
      </c>
      <c r="H221" s="254">
        <v>2</v>
      </c>
      <c r="I221" s="257">
        <v>0</v>
      </c>
      <c r="J221" s="255">
        <v>0</v>
      </c>
      <c r="K221" s="621" t="s">
        <v>44</v>
      </c>
      <c r="L221" s="236" t="s">
        <v>44</v>
      </c>
      <c r="M221" s="934">
        <f t="shared" si="7"/>
        <v>0</v>
      </c>
      <c r="N221" s="234"/>
    </row>
    <row r="222" spans="1:14">
      <c r="A222" s="234"/>
      <c r="B222" s="89">
        <v>15</v>
      </c>
      <c r="C222" s="252">
        <v>1</v>
      </c>
      <c r="D222" s="253">
        <v>2</v>
      </c>
      <c r="E222" s="254">
        <v>3</v>
      </c>
      <c r="F222" s="252">
        <v>3</v>
      </c>
      <c r="G222" s="253">
        <v>1</v>
      </c>
      <c r="H222" s="254">
        <v>4</v>
      </c>
      <c r="I222" s="257">
        <v>0</v>
      </c>
      <c r="J222" s="255">
        <v>0</v>
      </c>
      <c r="K222" s="621" t="s">
        <v>44</v>
      </c>
      <c r="L222" s="236" t="s">
        <v>44</v>
      </c>
      <c r="M222" s="934">
        <f t="shared" si="7"/>
        <v>0</v>
      </c>
      <c r="N222" s="234"/>
    </row>
    <row r="223" spans="1:14">
      <c r="A223" s="234"/>
      <c r="B223" s="89">
        <v>16</v>
      </c>
      <c r="C223" s="252">
        <v>0</v>
      </c>
      <c r="D223" s="253">
        <v>1</v>
      </c>
      <c r="E223" s="254">
        <v>1</v>
      </c>
      <c r="F223" s="252">
        <v>0</v>
      </c>
      <c r="G223" s="253">
        <v>0</v>
      </c>
      <c r="H223" s="254">
        <v>0</v>
      </c>
      <c r="I223" s="257">
        <v>0</v>
      </c>
      <c r="J223" s="255">
        <v>1</v>
      </c>
      <c r="K223" s="252" t="s">
        <v>44</v>
      </c>
      <c r="L223" s="253" t="s">
        <v>44</v>
      </c>
      <c r="M223" s="254" t="s">
        <v>44</v>
      </c>
      <c r="N223" s="234"/>
    </row>
    <row r="224" spans="1:14">
      <c r="A224" s="234"/>
      <c r="B224" s="89">
        <v>17</v>
      </c>
      <c r="C224" s="243"/>
      <c r="D224" s="236"/>
      <c r="E224" s="244"/>
      <c r="F224" s="252">
        <v>1</v>
      </c>
      <c r="G224" s="253">
        <v>0</v>
      </c>
      <c r="H224" s="254">
        <v>1</v>
      </c>
      <c r="I224" s="243"/>
      <c r="J224" s="236"/>
      <c r="K224" s="621" t="s">
        <v>44</v>
      </c>
      <c r="L224" s="236" t="s">
        <v>44</v>
      </c>
      <c r="M224" s="934">
        <f t="shared" si="7"/>
        <v>0</v>
      </c>
      <c r="N224" s="234"/>
    </row>
    <row r="225" spans="1:14" ht="15.75" thickBot="1">
      <c r="A225" s="234"/>
      <c r="B225" s="398" t="s">
        <v>5</v>
      </c>
      <c r="C225" s="258">
        <v>33</v>
      </c>
      <c r="D225" s="259">
        <v>18</v>
      </c>
      <c r="E225" s="260">
        <v>51</v>
      </c>
      <c r="F225" s="258">
        <v>32</v>
      </c>
      <c r="G225" s="259">
        <v>24</v>
      </c>
      <c r="H225" s="260">
        <v>56</v>
      </c>
      <c r="I225" s="266">
        <v>19</v>
      </c>
      <c r="J225" s="267">
        <v>23</v>
      </c>
      <c r="K225" s="621" t="s">
        <v>44</v>
      </c>
      <c r="L225" s="255">
        <v>1</v>
      </c>
      <c r="M225" s="934">
        <f t="shared" si="7"/>
        <v>1</v>
      </c>
      <c r="N225" s="234"/>
    </row>
    <row r="226" spans="1:14">
      <c r="A226" s="234"/>
      <c r="B226" s="80"/>
      <c r="C226" s="80"/>
      <c r="D226" s="80"/>
      <c r="E226" s="80"/>
      <c r="F226" s="83"/>
      <c r="G226" s="86"/>
      <c r="H226" s="86"/>
      <c r="I226" s="86"/>
      <c r="J226" s="80"/>
      <c r="K226" s="252">
        <v>3</v>
      </c>
      <c r="L226" s="253">
        <v>1</v>
      </c>
      <c r="M226" s="254">
        <v>4</v>
      </c>
      <c r="N226" s="234"/>
    </row>
    <row r="227" spans="1:14">
      <c r="A227" s="234"/>
      <c r="B227" s="80"/>
      <c r="C227" s="80"/>
      <c r="D227" s="80"/>
      <c r="E227" s="80"/>
      <c r="F227" s="83"/>
      <c r="G227" s="86"/>
      <c r="H227" s="86"/>
      <c r="I227" s="86"/>
      <c r="J227" s="80"/>
      <c r="K227" s="257">
        <v>2</v>
      </c>
      <c r="L227" s="255">
        <v>1</v>
      </c>
      <c r="M227" s="934">
        <f t="shared" si="7"/>
        <v>3</v>
      </c>
      <c r="N227" s="234"/>
    </row>
    <row r="228" spans="1:14">
      <c r="A228" s="234"/>
      <c r="B228" s="234"/>
      <c r="C228" s="234"/>
      <c r="D228" s="234"/>
      <c r="E228" s="234"/>
      <c r="F228" s="234"/>
      <c r="G228" s="234"/>
      <c r="H228" s="234"/>
      <c r="I228" s="234"/>
      <c r="J228" s="234"/>
      <c r="K228" s="257">
        <v>2</v>
      </c>
      <c r="L228" s="255">
        <v>1</v>
      </c>
      <c r="M228" s="934">
        <f t="shared" si="7"/>
        <v>3</v>
      </c>
      <c r="N228" s="234"/>
    </row>
    <row r="229" spans="1:14" ht="15.75" thickBot="1">
      <c r="A229" s="234" t="s">
        <v>358</v>
      </c>
      <c r="B229" s="234"/>
      <c r="C229" s="234"/>
      <c r="D229" s="234"/>
      <c r="E229" s="234"/>
      <c r="F229" s="234"/>
      <c r="G229" s="234"/>
      <c r="H229" s="234"/>
      <c r="I229" s="234"/>
      <c r="J229" s="234"/>
      <c r="K229" s="266">
        <f t="shared" ref="K229:M229" si="8">SUM(K165:K228)</f>
        <v>108</v>
      </c>
      <c r="L229" s="267">
        <f t="shared" si="8"/>
        <v>92</v>
      </c>
      <c r="M229" s="268">
        <f t="shared" si="8"/>
        <v>200</v>
      </c>
      <c r="N229" s="234"/>
    </row>
    <row r="230" spans="1:14" ht="15.75" thickBot="1">
      <c r="A230" s="234"/>
      <c r="B230" s="234"/>
      <c r="C230" s="234"/>
      <c r="D230" s="234"/>
      <c r="E230" s="234"/>
      <c r="F230" s="234"/>
      <c r="G230" s="234"/>
      <c r="H230" s="234"/>
      <c r="I230" s="234"/>
      <c r="J230" s="234"/>
      <c r="N230" s="234"/>
    </row>
    <row r="231" spans="1:14">
      <c r="A231" s="234"/>
      <c r="B231" s="1056" t="s">
        <v>199</v>
      </c>
      <c r="C231" s="1028">
        <v>2008</v>
      </c>
      <c r="D231" s="1029"/>
      <c r="E231" s="1030"/>
      <c r="F231" s="1028">
        <v>2009</v>
      </c>
      <c r="G231" s="1029"/>
      <c r="H231" s="1030"/>
      <c r="I231" s="1028">
        <v>2010</v>
      </c>
      <c r="J231" s="1029"/>
      <c r="K231" s="1030"/>
      <c r="L231" s="80"/>
      <c r="M231" s="80"/>
      <c r="N231" s="234"/>
    </row>
    <row r="232" spans="1:14">
      <c r="A232" s="234"/>
      <c r="B232" s="1056"/>
      <c r="C232" s="1031" t="s">
        <v>198</v>
      </c>
      <c r="D232" s="1032"/>
      <c r="E232" s="1033" t="s">
        <v>5</v>
      </c>
      <c r="F232" s="1031" t="s">
        <v>198</v>
      </c>
      <c r="G232" s="1032"/>
      <c r="H232" s="1033" t="s">
        <v>5</v>
      </c>
      <c r="I232" s="1031" t="s">
        <v>198</v>
      </c>
      <c r="J232" s="1032"/>
      <c r="K232" s="80"/>
      <c r="L232" s="80"/>
      <c r="M232" s="80"/>
      <c r="N232" s="234"/>
    </row>
    <row r="233" spans="1:14" ht="15.75" thickBot="1">
      <c r="A233" s="234"/>
      <c r="B233" s="1056"/>
      <c r="C233" s="399" t="s">
        <v>25</v>
      </c>
      <c r="D233" s="400" t="s">
        <v>26</v>
      </c>
      <c r="E233" s="1034"/>
      <c r="F233" s="399" t="s">
        <v>25</v>
      </c>
      <c r="G233" s="400" t="s">
        <v>26</v>
      </c>
      <c r="H233" s="1034"/>
      <c r="I233" s="399" t="s">
        <v>25</v>
      </c>
      <c r="J233" s="400" t="s">
        <v>26</v>
      </c>
      <c r="N233" s="234"/>
    </row>
    <row r="234" spans="1:14" ht="15.75" thickBot="1">
      <c r="A234" s="234"/>
      <c r="B234" s="401" t="s">
        <v>144</v>
      </c>
      <c r="C234" s="402" t="s">
        <v>44</v>
      </c>
      <c r="D234" s="403" t="s">
        <v>44</v>
      </c>
      <c r="E234" s="404" t="s">
        <v>44</v>
      </c>
      <c r="F234" s="405">
        <v>0</v>
      </c>
      <c r="G234" s="406">
        <v>1</v>
      </c>
      <c r="H234" s="407">
        <v>1</v>
      </c>
      <c r="I234" s="408" t="s">
        <v>44</v>
      </c>
      <c r="J234" s="409" t="s">
        <v>44</v>
      </c>
      <c r="K234" s="80"/>
      <c r="L234" s="80"/>
      <c r="M234" s="80"/>
      <c r="N234" s="234"/>
    </row>
    <row r="235" spans="1:14">
      <c r="A235" s="234"/>
      <c r="B235" s="410" t="s">
        <v>125</v>
      </c>
      <c r="C235" s="273" t="s">
        <v>44</v>
      </c>
      <c r="D235" s="271" t="s">
        <v>44</v>
      </c>
      <c r="E235" s="274" t="s">
        <v>44</v>
      </c>
      <c r="F235" s="272">
        <v>2</v>
      </c>
      <c r="G235" s="269">
        <v>0</v>
      </c>
      <c r="H235" s="249">
        <v>2</v>
      </c>
      <c r="I235" s="275">
        <v>1</v>
      </c>
      <c r="J235" s="270">
        <v>0</v>
      </c>
      <c r="K235" s="1035">
        <v>2011</v>
      </c>
      <c r="L235" s="1036"/>
      <c r="M235" s="1037"/>
      <c r="N235" s="234"/>
    </row>
    <row r="236" spans="1:14">
      <c r="A236" s="234"/>
      <c r="B236" s="410" t="s">
        <v>262</v>
      </c>
      <c r="C236" s="247" t="s">
        <v>44</v>
      </c>
      <c r="D236" s="237" t="s">
        <v>44</v>
      </c>
      <c r="E236" s="248" t="s">
        <v>44</v>
      </c>
      <c r="F236" s="272">
        <v>0</v>
      </c>
      <c r="G236" s="269">
        <v>2</v>
      </c>
      <c r="H236" s="249">
        <v>2</v>
      </c>
      <c r="I236" s="247" t="s">
        <v>44</v>
      </c>
      <c r="J236" s="237" t="s">
        <v>44</v>
      </c>
      <c r="K236" s="1038" t="s">
        <v>198</v>
      </c>
      <c r="L236" s="1039"/>
      <c r="M236" s="1040" t="s">
        <v>5</v>
      </c>
      <c r="N236" s="234"/>
    </row>
    <row r="237" spans="1:14" ht="15.75" thickBot="1">
      <c r="A237" s="234"/>
      <c r="B237" s="411" t="s">
        <v>326</v>
      </c>
      <c r="C237" s="247" t="s">
        <v>44</v>
      </c>
      <c r="D237" s="237" t="s">
        <v>44</v>
      </c>
      <c r="E237" s="248" t="s">
        <v>44</v>
      </c>
      <c r="F237" s="247" t="s">
        <v>44</v>
      </c>
      <c r="G237" s="237" t="s">
        <v>44</v>
      </c>
      <c r="H237" s="248" t="s">
        <v>44</v>
      </c>
      <c r="I237" s="275">
        <v>0</v>
      </c>
      <c r="J237" s="270">
        <v>1</v>
      </c>
      <c r="K237" s="385" t="s">
        <v>25</v>
      </c>
      <c r="L237" s="386" t="s">
        <v>26</v>
      </c>
      <c r="M237" s="1041"/>
      <c r="N237" s="234"/>
    </row>
    <row r="238" spans="1:14">
      <c r="A238" s="234"/>
      <c r="B238" s="411" t="s">
        <v>127</v>
      </c>
      <c r="C238" s="247" t="s">
        <v>44</v>
      </c>
      <c r="D238" s="237" t="s">
        <v>44</v>
      </c>
      <c r="E238" s="248" t="s">
        <v>44</v>
      </c>
      <c r="F238" s="247" t="s">
        <v>44</v>
      </c>
      <c r="G238" s="237" t="s">
        <v>44</v>
      </c>
      <c r="H238" s="248" t="s">
        <v>44</v>
      </c>
      <c r="I238" s="275">
        <v>1</v>
      </c>
      <c r="J238" s="270">
        <v>0</v>
      </c>
      <c r="K238" s="397">
        <v>1</v>
      </c>
      <c r="L238" s="389">
        <v>0</v>
      </c>
      <c r="M238" s="390">
        <f>SUM(K238:L238)</f>
        <v>1</v>
      </c>
      <c r="N238" s="234"/>
    </row>
    <row r="239" spans="1:14">
      <c r="A239" s="234"/>
      <c r="B239" s="411" t="s">
        <v>129</v>
      </c>
      <c r="C239" s="247" t="s">
        <v>44</v>
      </c>
      <c r="D239" s="237" t="s">
        <v>44</v>
      </c>
      <c r="E239" s="248" t="s">
        <v>44</v>
      </c>
      <c r="F239" s="247" t="s">
        <v>44</v>
      </c>
      <c r="G239" s="237" t="s">
        <v>44</v>
      </c>
      <c r="H239" s="248" t="s">
        <v>44</v>
      </c>
      <c r="I239" s="275">
        <v>1</v>
      </c>
      <c r="J239" s="270">
        <v>0</v>
      </c>
      <c r="K239" s="257">
        <v>2</v>
      </c>
      <c r="L239" s="255">
        <v>0</v>
      </c>
      <c r="M239" s="256">
        <f>SUM(K239:L239)</f>
        <v>2</v>
      </c>
      <c r="N239" s="234"/>
    </row>
    <row r="240" spans="1:14">
      <c r="A240" s="234"/>
      <c r="B240" s="410" t="s">
        <v>273</v>
      </c>
      <c r="C240" s="247" t="s">
        <v>44</v>
      </c>
      <c r="D240" s="237" t="s">
        <v>44</v>
      </c>
      <c r="E240" s="248" t="s">
        <v>44</v>
      </c>
      <c r="F240" s="272">
        <v>0</v>
      </c>
      <c r="G240" s="269">
        <v>1</v>
      </c>
      <c r="H240" s="249">
        <v>1</v>
      </c>
      <c r="I240" s="275">
        <v>1</v>
      </c>
      <c r="J240" s="270">
        <v>1</v>
      </c>
      <c r="K240" s="257">
        <v>0</v>
      </c>
      <c r="L240" s="255">
        <v>0</v>
      </c>
      <c r="M240" s="256">
        <f t="shared" ref="M240:M255" si="9">SUM(K240:L240)</f>
        <v>0</v>
      </c>
      <c r="N240" s="234"/>
    </row>
    <row r="241" spans="1:14">
      <c r="A241" s="234"/>
      <c r="B241" s="410" t="s">
        <v>264</v>
      </c>
      <c r="C241" s="272">
        <v>1</v>
      </c>
      <c r="D241" s="269">
        <v>1</v>
      </c>
      <c r="E241" s="249">
        <v>2</v>
      </c>
      <c r="F241" s="247" t="s">
        <v>44</v>
      </c>
      <c r="G241" s="237" t="s">
        <v>44</v>
      </c>
      <c r="H241" s="248" t="s">
        <v>44</v>
      </c>
      <c r="I241" s="247" t="s">
        <v>44</v>
      </c>
      <c r="J241" s="237" t="s">
        <v>44</v>
      </c>
      <c r="K241" s="257">
        <v>2</v>
      </c>
      <c r="L241" s="255">
        <v>2</v>
      </c>
      <c r="M241" s="256">
        <f t="shared" si="9"/>
        <v>4</v>
      </c>
      <c r="N241" s="234"/>
    </row>
    <row r="242" spans="1:14">
      <c r="A242" s="234"/>
      <c r="B242" s="411" t="s">
        <v>328</v>
      </c>
      <c r="C242" s="247" t="s">
        <v>44</v>
      </c>
      <c r="D242" s="237" t="s">
        <v>44</v>
      </c>
      <c r="E242" s="248" t="s">
        <v>44</v>
      </c>
      <c r="F242" s="247" t="s">
        <v>44</v>
      </c>
      <c r="G242" s="237" t="s">
        <v>44</v>
      </c>
      <c r="H242" s="248" t="s">
        <v>44</v>
      </c>
      <c r="I242" s="275">
        <v>0</v>
      </c>
      <c r="J242" s="270">
        <v>1</v>
      </c>
      <c r="K242" s="257">
        <v>0</v>
      </c>
      <c r="L242" s="255">
        <v>2</v>
      </c>
      <c r="M242" s="256">
        <f t="shared" si="9"/>
        <v>2</v>
      </c>
      <c r="N242" s="234"/>
    </row>
    <row r="243" spans="1:14">
      <c r="A243" s="234"/>
      <c r="B243" s="411" t="s">
        <v>329</v>
      </c>
      <c r="C243" s="247" t="s">
        <v>44</v>
      </c>
      <c r="D243" s="237" t="s">
        <v>44</v>
      </c>
      <c r="E243" s="248" t="s">
        <v>44</v>
      </c>
      <c r="F243" s="247" t="s">
        <v>44</v>
      </c>
      <c r="G243" s="237" t="s">
        <v>44</v>
      </c>
      <c r="H243" s="248" t="s">
        <v>44</v>
      </c>
      <c r="I243" s="275">
        <v>1</v>
      </c>
      <c r="J243" s="270">
        <v>0</v>
      </c>
      <c r="K243" s="257">
        <v>0</v>
      </c>
      <c r="L243" s="255">
        <v>1</v>
      </c>
      <c r="M243" s="256">
        <f t="shared" si="9"/>
        <v>1</v>
      </c>
      <c r="N243" s="234"/>
    </row>
    <row r="244" spans="1:14">
      <c r="A244" s="234"/>
      <c r="B244" s="410" t="s">
        <v>263</v>
      </c>
      <c r="C244" s="272" t="s">
        <v>143</v>
      </c>
      <c r="D244" s="269">
        <v>1</v>
      </c>
      <c r="E244" s="249">
        <v>1</v>
      </c>
      <c r="F244" s="272">
        <v>2</v>
      </c>
      <c r="G244" s="269">
        <v>0</v>
      </c>
      <c r="H244" s="249">
        <v>2</v>
      </c>
      <c r="I244" s="247" t="s">
        <v>44</v>
      </c>
      <c r="J244" s="237" t="s">
        <v>44</v>
      </c>
      <c r="K244" s="257">
        <v>1</v>
      </c>
      <c r="L244" s="255">
        <v>2</v>
      </c>
      <c r="M244" s="256">
        <f t="shared" si="9"/>
        <v>3</v>
      </c>
      <c r="N244" s="234"/>
    </row>
    <row r="245" spans="1:14">
      <c r="A245" s="234"/>
      <c r="B245" s="410" t="s">
        <v>257</v>
      </c>
      <c r="C245" s="272">
        <v>1</v>
      </c>
      <c r="D245" s="269">
        <v>0</v>
      </c>
      <c r="E245" s="249">
        <v>1</v>
      </c>
      <c r="F245" s="272">
        <v>4</v>
      </c>
      <c r="G245" s="269">
        <v>0</v>
      </c>
      <c r="H245" s="249">
        <v>4</v>
      </c>
      <c r="I245" s="275">
        <v>0</v>
      </c>
      <c r="J245" s="270">
        <v>2</v>
      </c>
      <c r="K245" s="257">
        <v>0</v>
      </c>
      <c r="L245" s="255">
        <v>1</v>
      </c>
      <c r="M245" s="256">
        <f t="shared" si="9"/>
        <v>1</v>
      </c>
      <c r="N245" s="234"/>
    </row>
    <row r="246" spans="1:14">
      <c r="A246" s="234"/>
      <c r="B246" s="411" t="s">
        <v>141</v>
      </c>
      <c r="C246" s="247" t="s">
        <v>44</v>
      </c>
      <c r="D246" s="237" t="s">
        <v>44</v>
      </c>
      <c r="E246" s="248" t="s">
        <v>44</v>
      </c>
      <c r="F246" s="247" t="s">
        <v>44</v>
      </c>
      <c r="G246" s="237" t="s">
        <v>44</v>
      </c>
      <c r="H246" s="248" t="s">
        <v>44</v>
      </c>
      <c r="I246" s="275">
        <v>0</v>
      </c>
      <c r="J246" s="270">
        <v>1</v>
      </c>
      <c r="K246" s="257">
        <v>1</v>
      </c>
      <c r="L246" s="255">
        <v>2</v>
      </c>
      <c r="M246" s="256">
        <f t="shared" si="9"/>
        <v>3</v>
      </c>
      <c r="N246" s="234"/>
    </row>
    <row r="247" spans="1:14">
      <c r="A247" s="234"/>
      <c r="B247" s="411" t="s">
        <v>331</v>
      </c>
      <c r="C247" s="247" t="s">
        <v>44</v>
      </c>
      <c r="D247" s="237" t="s">
        <v>44</v>
      </c>
      <c r="E247" s="248" t="s">
        <v>44</v>
      </c>
      <c r="F247" s="247" t="s">
        <v>44</v>
      </c>
      <c r="G247" s="237" t="s">
        <v>44</v>
      </c>
      <c r="H247" s="248" t="s">
        <v>44</v>
      </c>
      <c r="I247" s="275">
        <v>0</v>
      </c>
      <c r="J247" s="270">
        <v>1</v>
      </c>
      <c r="K247" s="257">
        <v>1</v>
      </c>
      <c r="L247" s="255">
        <v>0</v>
      </c>
      <c r="M247" s="256">
        <f t="shared" si="9"/>
        <v>1</v>
      </c>
      <c r="N247" s="234"/>
    </row>
    <row r="248" spans="1:14">
      <c r="A248" s="234"/>
      <c r="B248" s="410" t="s">
        <v>35</v>
      </c>
      <c r="C248" s="272">
        <v>20</v>
      </c>
      <c r="D248" s="269">
        <v>10</v>
      </c>
      <c r="E248" s="249">
        <v>30</v>
      </c>
      <c r="F248" s="272">
        <v>11</v>
      </c>
      <c r="G248" s="269">
        <v>10</v>
      </c>
      <c r="H248" s="249">
        <v>21</v>
      </c>
      <c r="I248" s="275">
        <v>12</v>
      </c>
      <c r="J248" s="270">
        <v>12</v>
      </c>
      <c r="K248" s="257">
        <v>3</v>
      </c>
      <c r="L248" s="255">
        <v>2</v>
      </c>
      <c r="M248" s="256">
        <f t="shared" si="9"/>
        <v>5</v>
      </c>
      <c r="N248" s="234"/>
    </row>
    <row r="249" spans="1:14">
      <c r="A249" s="234"/>
      <c r="B249" s="411" t="s">
        <v>343</v>
      </c>
      <c r="C249" s="247" t="s">
        <v>44</v>
      </c>
      <c r="D249" s="237" t="s">
        <v>44</v>
      </c>
      <c r="E249" s="248" t="s">
        <v>44</v>
      </c>
      <c r="F249" s="247" t="s">
        <v>44</v>
      </c>
      <c r="G249" s="237" t="s">
        <v>44</v>
      </c>
      <c r="H249" s="248" t="s">
        <v>44</v>
      </c>
      <c r="I249" s="275">
        <v>0</v>
      </c>
      <c r="J249" s="270">
        <v>1</v>
      </c>
      <c r="K249" s="257">
        <v>1</v>
      </c>
      <c r="L249" s="255">
        <v>0</v>
      </c>
      <c r="M249" s="256">
        <f t="shared" si="9"/>
        <v>1</v>
      </c>
      <c r="N249" s="234"/>
    </row>
    <row r="250" spans="1:14">
      <c r="A250" s="234"/>
      <c r="B250" s="410" t="s">
        <v>333</v>
      </c>
      <c r="C250" s="247" t="s">
        <v>44</v>
      </c>
      <c r="D250" s="237" t="s">
        <v>44</v>
      </c>
      <c r="E250" s="248" t="s">
        <v>44</v>
      </c>
      <c r="F250" s="272">
        <v>3</v>
      </c>
      <c r="G250" s="269">
        <v>0</v>
      </c>
      <c r="H250" s="249">
        <v>3</v>
      </c>
      <c r="I250" s="247" t="s">
        <v>44</v>
      </c>
      <c r="J250" s="237" t="s">
        <v>44</v>
      </c>
      <c r="K250" s="257">
        <v>0</v>
      </c>
      <c r="L250" s="255">
        <v>1</v>
      </c>
      <c r="M250" s="256">
        <f t="shared" si="9"/>
        <v>1</v>
      </c>
      <c r="N250" s="234"/>
    </row>
    <row r="251" spans="1:14">
      <c r="A251" s="234"/>
      <c r="B251" s="410" t="s">
        <v>133</v>
      </c>
      <c r="C251" s="272">
        <v>1</v>
      </c>
      <c r="D251" s="269">
        <v>0</v>
      </c>
      <c r="E251" s="249">
        <v>1</v>
      </c>
      <c r="F251" s="247" t="s">
        <v>44</v>
      </c>
      <c r="G251" s="237" t="s">
        <v>44</v>
      </c>
      <c r="H251" s="248" t="s">
        <v>44</v>
      </c>
      <c r="I251" s="247" t="s">
        <v>44</v>
      </c>
      <c r="J251" s="237" t="s">
        <v>44</v>
      </c>
      <c r="K251" s="257">
        <v>1</v>
      </c>
      <c r="L251" s="255">
        <v>1</v>
      </c>
      <c r="M251" s="256">
        <f t="shared" si="9"/>
        <v>2</v>
      </c>
      <c r="N251" s="234"/>
    </row>
    <row r="252" spans="1:14">
      <c r="A252" s="234"/>
      <c r="B252" s="410" t="s">
        <v>269</v>
      </c>
      <c r="C252" s="272">
        <v>1</v>
      </c>
      <c r="D252" s="269">
        <v>1</v>
      </c>
      <c r="E252" s="249">
        <v>2</v>
      </c>
      <c r="F252" s="272">
        <v>1</v>
      </c>
      <c r="G252" s="269">
        <v>1</v>
      </c>
      <c r="H252" s="249">
        <v>2</v>
      </c>
      <c r="I252" s="247" t="s">
        <v>44</v>
      </c>
      <c r="J252" s="237" t="s">
        <v>44</v>
      </c>
      <c r="K252" s="257">
        <v>0</v>
      </c>
      <c r="L252" s="255">
        <v>2</v>
      </c>
      <c r="M252" s="256">
        <f t="shared" si="9"/>
        <v>2</v>
      </c>
      <c r="N252" s="234"/>
    </row>
    <row r="253" spans="1:14">
      <c r="A253" s="234"/>
      <c r="B253" s="410" t="s">
        <v>134</v>
      </c>
      <c r="C253" s="272">
        <v>1</v>
      </c>
      <c r="D253" s="269">
        <v>1</v>
      </c>
      <c r="E253" s="249">
        <v>2</v>
      </c>
      <c r="F253" s="272">
        <v>0</v>
      </c>
      <c r="G253" s="269">
        <v>1</v>
      </c>
      <c r="H253" s="249">
        <v>1</v>
      </c>
      <c r="I253" s="275">
        <v>1</v>
      </c>
      <c r="J253" s="270">
        <v>0</v>
      </c>
      <c r="K253" s="257">
        <v>0</v>
      </c>
      <c r="L253" s="255">
        <v>0</v>
      </c>
      <c r="M253" s="256">
        <f>SUM(K253:L253)</f>
        <v>0</v>
      </c>
      <c r="N253" s="234"/>
    </row>
    <row r="254" spans="1:14">
      <c r="A254" s="234"/>
      <c r="B254" s="410" t="s">
        <v>335</v>
      </c>
      <c r="C254" s="272">
        <v>1</v>
      </c>
      <c r="D254" s="269">
        <v>0</v>
      </c>
      <c r="E254" s="249">
        <v>1</v>
      </c>
      <c r="F254" s="247" t="s">
        <v>44</v>
      </c>
      <c r="G254" s="237" t="s">
        <v>44</v>
      </c>
      <c r="H254" s="248" t="s">
        <v>44</v>
      </c>
      <c r="I254" s="247" t="s">
        <v>44</v>
      </c>
      <c r="J254" s="237" t="s">
        <v>44</v>
      </c>
      <c r="K254" s="257">
        <v>0</v>
      </c>
      <c r="L254" s="255">
        <v>0</v>
      </c>
      <c r="M254" s="256">
        <f t="shared" si="9"/>
        <v>0</v>
      </c>
      <c r="N254" s="234"/>
    </row>
    <row r="255" spans="1:14">
      <c r="A255" s="234"/>
      <c r="B255" s="411" t="s">
        <v>96</v>
      </c>
      <c r="C255" s="247" t="s">
        <v>44</v>
      </c>
      <c r="D255" s="237" t="s">
        <v>44</v>
      </c>
      <c r="E255" s="248" t="s">
        <v>44</v>
      </c>
      <c r="F255" s="247" t="s">
        <v>44</v>
      </c>
      <c r="G255" s="237" t="s">
        <v>44</v>
      </c>
      <c r="H255" s="248" t="s">
        <v>44</v>
      </c>
      <c r="I255" s="275">
        <v>0</v>
      </c>
      <c r="J255" s="270">
        <v>1</v>
      </c>
      <c r="K255" s="621">
        <v>0</v>
      </c>
      <c r="L255" s="236">
        <v>0</v>
      </c>
      <c r="M255" s="256">
        <f t="shared" si="9"/>
        <v>0</v>
      </c>
      <c r="N255" s="234"/>
    </row>
    <row r="256" spans="1:14" ht="15.75" thickBot="1">
      <c r="A256" s="234"/>
      <c r="B256" s="410" t="s">
        <v>261</v>
      </c>
      <c r="C256" s="272">
        <v>1</v>
      </c>
      <c r="D256" s="269">
        <v>0</v>
      </c>
      <c r="E256" s="249">
        <v>1</v>
      </c>
      <c r="F256" s="247" t="s">
        <v>44</v>
      </c>
      <c r="G256" s="237" t="s">
        <v>44</v>
      </c>
      <c r="H256" s="248" t="s">
        <v>44</v>
      </c>
      <c r="I256" s="247" t="s">
        <v>44</v>
      </c>
      <c r="J256" s="237" t="s">
        <v>44</v>
      </c>
      <c r="K256" s="266">
        <f t="shared" ref="K256:M256" si="10">SUM(K238:K255)</f>
        <v>13</v>
      </c>
      <c r="L256" s="267">
        <f t="shared" si="10"/>
        <v>16</v>
      </c>
      <c r="M256" s="268">
        <f t="shared" si="10"/>
        <v>29</v>
      </c>
      <c r="N256" s="234"/>
    </row>
    <row r="257" spans="1:14">
      <c r="A257" s="234"/>
      <c r="B257" s="410" t="s">
        <v>336</v>
      </c>
      <c r="C257" s="247" t="s">
        <v>44</v>
      </c>
      <c r="D257" s="237" t="s">
        <v>44</v>
      </c>
      <c r="E257" s="248" t="s">
        <v>44</v>
      </c>
      <c r="F257" s="272">
        <v>0</v>
      </c>
      <c r="G257" s="269">
        <v>2</v>
      </c>
      <c r="H257" s="249">
        <v>2</v>
      </c>
      <c r="I257" s="247" t="s">
        <v>44</v>
      </c>
      <c r="J257" s="237" t="s">
        <v>44</v>
      </c>
      <c r="K257" s="80"/>
      <c r="L257" s="80"/>
      <c r="M257" s="80"/>
      <c r="N257" s="234"/>
    </row>
    <row r="258" spans="1:14">
      <c r="A258" s="234"/>
      <c r="B258" s="410" t="s">
        <v>150</v>
      </c>
      <c r="C258" s="247" t="s">
        <v>44</v>
      </c>
      <c r="D258" s="237" t="s">
        <v>44</v>
      </c>
      <c r="E258" s="248" t="s">
        <v>44</v>
      </c>
      <c r="F258" s="272">
        <v>1</v>
      </c>
      <c r="G258" s="269">
        <v>0</v>
      </c>
      <c r="H258" s="249">
        <v>1</v>
      </c>
      <c r="I258" s="247" t="s">
        <v>44</v>
      </c>
      <c r="J258" s="237" t="s">
        <v>44</v>
      </c>
      <c r="K258" s="80"/>
      <c r="L258" s="80"/>
      <c r="M258" s="80"/>
      <c r="N258" s="234"/>
    </row>
    <row r="259" spans="1:14">
      <c r="A259" s="234"/>
      <c r="B259" s="410" t="s">
        <v>94</v>
      </c>
      <c r="C259" s="272">
        <v>1</v>
      </c>
      <c r="D259" s="269">
        <v>0</v>
      </c>
      <c r="E259" s="249">
        <v>1</v>
      </c>
      <c r="F259" s="272">
        <v>4</v>
      </c>
      <c r="G259" s="269">
        <v>4</v>
      </c>
      <c r="H259" s="249">
        <v>8</v>
      </c>
      <c r="I259" s="275">
        <v>1</v>
      </c>
      <c r="J259" s="270">
        <v>1</v>
      </c>
      <c r="N259" s="234"/>
    </row>
    <row r="260" spans="1:14">
      <c r="A260" s="234"/>
      <c r="B260" s="410" t="s">
        <v>337</v>
      </c>
      <c r="C260" s="272">
        <v>2</v>
      </c>
      <c r="D260" s="269">
        <v>0</v>
      </c>
      <c r="E260" s="249">
        <v>2</v>
      </c>
      <c r="F260" s="272">
        <v>2</v>
      </c>
      <c r="G260" s="269">
        <v>1</v>
      </c>
      <c r="H260" s="249">
        <v>3</v>
      </c>
      <c r="I260" s="247" t="s">
        <v>44</v>
      </c>
      <c r="J260" s="237" t="s">
        <v>44</v>
      </c>
      <c r="N260" s="234"/>
    </row>
    <row r="261" spans="1:14" ht="15.75" thickBot="1">
      <c r="A261" s="234"/>
      <c r="B261" s="410" t="s">
        <v>342</v>
      </c>
      <c r="C261" s="272">
        <v>1</v>
      </c>
      <c r="D261" s="269">
        <v>2</v>
      </c>
      <c r="E261" s="249">
        <v>3</v>
      </c>
      <c r="F261" s="272">
        <v>1</v>
      </c>
      <c r="G261" s="269">
        <v>0</v>
      </c>
      <c r="H261" s="249">
        <v>1</v>
      </c>
      <c r="I261" s="247" t="s">
        <v>44</v>
      </c>
      <c r="J261" s="237" t="s">
        <v>44</v>
      </c>
      <c r="N261" s="234"/>
    </row>
    <row r="262" spans="1:14">
      <c r="A262" s="234"/>
      <c r="B262" s="410" t="s">
        <v>338</v>
      </c>
      <c r="C262" s="272" t="s">
        <v>143</v>
      </c>
      <c r="D262" s="269">
        <v>2</v>
      </c>
      <c r="E262" s="249">
        <v>2</v>
      </c>
      <c r="F262" s="272">
        <v>1</v>
      </c>
      <c r="G262" s="269">
        <v>1</v>
      </c>
      <c r="H262" s="249">
        <v>2</v>
      </c>
      <c r="I262" s="275">
        <v>0</v>
      </c>
      <c r="J262" s="270">
        <v>1</v>
      </c>
      <c r="K262" s="1028">
        <v>2011</v>
      </c>
      <c r="L262" s="1029"/>
      <c r="M262" s="1030"/>
      <c r="N262" s="234"/>
    </row>
    <row r="263" spans="1:14">
      <c r="A263" s="234"/>
      <c r="B263" s="410" t="s">
        <v>135</v>
      </c>
      <c r="C263" s="272">
        <v>2</v>
      </c>
      <c r="D263" s="269">
        <v>0</v>
      </c>
      <c r="E263" s="249">
        <v>2</v>
      </c>
      <c r="F263" s="247" t="s">
        <v>44</v>
      </c>
      <c r="G263" s="237" t="s">
        <v>44</v>
      </c>
      <c r="H263" s="248" t="s">
        <v>44</v>
      </c>
      <c r="I263" s="247" t="s">
        <v>44</v>
      </c>
      <c r="J263" s="237" t="s">
        <v>44</v>
      </c>
      <c r="K263" s="1031" t="s">
        <v>198</v>
      </c>
      <c r="L263" s="1032"/>
      <c r="M263" s="1033" t="s">
        <v>5</v>
      </c>
      <c r="N263" s="234"/>
    </row>
    <row r="264" spans="1:14" ht="15.75" thickBot="1">
      <c r="A264" s="234"/>
      <c r="B264" s="412" t="s">
        <v>5</v>
      </c>
      <c r="C264" s="276">
        <v>33</v>
      </c>
      <c r="D264" s="277">
        <v>18</v>
      </c>
      <c r="E264" s="278">
        <v>51</v>
      </c>
      <c r="F264" s="276">
        <v>32</v>
      </c>
      <c r="G264" s="277">
        <v>24</v>
      </c>
      <c r="H264" s="278">
        <v>56</v>
      </c>
      <c r="I264" s="276">
        <v>19</v>
      </c>
      <c r="J264" s="277">
        <v>23</v>
      </c>
      <c r="K264" s="399" t="s">
        <v>25</v>
      </c>
      <c r="L264" s="400" t="s">
        <v>26</v>
      </c>
      <c r="M264" s="1034"/>
      <c r="N264" s="234"/>
    </row>
    <row r="265" spans="1:14">
      <c r="K265" s="937" t="s">
        <v>44</v>
      </c>
      <c r="L265" s="938" t="s">
        <v>44</v>
      </c>
      <c r="M265" s="939">
        <f>SUM(K265:L265)</f>
        <v>0</v>
      </c>
    </row>
    <row r="266" spans="1:14">
      <c r="K266" s="275">
        <v>2</v>
      </c>
      <c r="L266" s="270">
        <v>1</v>
      </c>
      <c r="M266" s="552">
        <f t="shared" ref="M266:M301" si="11">SUM(K266:L266)</f>
        <v>3</v>
      </c>
    </row>
    <row r="267" spans="1:14">
      <c r="K267" s="273" t="s">
        <v>44</v>
      </c>
      <c r="L267" s="270">
        <v>1</v>
      </c>
      <c r="M267" s="552">
        <f t="shared" si="11"/>
        <v>1</v>
      </c>
    </row>
    <row r="268" spans="1:14">
      <c r="K268" s="247">
        <v>1</v>
      </c>
      <c r="L268" s="271" t="s">
        <v>44</v>
      </c>
      <c r="M268" s="552">
        <f t="shared" si="11"/>
        <v>1</v>
      </c>
    </row>
    <row r="269" spans="1:14">
      <c r="K269" s="247" t="s">
        <v>44</v>
      </c>
      <c r="L269" s="550" t="s">
        <v>44</v>
      </c>
      <c r="M269" s="552" t="s">
        <v>44</v>
      </c>
    </row>
    <row r="270" spans="1:14">
      <c r="K270" s="273" t="s">
        <v>44</v>
      </c>
      <c r="L270" s="271" t="s">
        <v>44</v>
      </c>
      <c r="M270" s="552" t="s">
        <v>44</v>
      </c>
    </row>
    <row r="271" spans="1:14">
      <c r="K271" s="273">
        <v>1</v>
      </c>
      <c r="L271" s="271" t="s">
        <v>44</v>
      </c>
      <c r="M271" s="552">
        <f t="shared" si="11"/>
        <v>1</v>
      </c>
    </row>
    <row r="272" spans="1:14">
      <c r="K272" s="273" t="s">
        <v>44</v>
      </c>
      <c r="L272" s="271" t="s">
        <v>44</v>
      </c>
      <c r="M272" s="940">
        <f t="shared" si="11"/>
        <v>0</v>
      </c>
    </row>
    <row r="273" spans="11:13">
      <c r="K273" s="273" t="s">
        <v>44</v>
      </c>
      <c r="L273" s="271" t="s">
        <v>44</v>
      </c>
      <c r="M273" s="940">
        <f t="shared" si="11"/>
        <v>0</v>
      </c>
    </row>
    <row r="274" spans="11:13">
      <c r="K274" s="273" t="s">
        <v>44</v>
      </c>
      <c r="L274" s="271" t="s">
        <v>44</v>
      </c>
      <c r="M274" s="940">
        <f t="shared" si="11"/>
        <v>0</v>
      </c>
    </row>
    <row r="275" spans="11:13">
      <c r="K275" s="273" t="s">
        <v>44</v>
      </c>
      <c r="L275" s="271" t="s">
        <v>44</v>
      </c>
      <c r="M275" s="940">
        <f t="shared" si="11"/>
        <v>0</v>
      </c>
    </row>
    <row r="276" spans="11:13">
      <c r="K276" s="247" t="s">
        <v>44</v>
      </c>
      <c r="L276" s="550" t="s">
        <v>44</v>
      </c>
      <c r="M276" s="940">
        <f t="shared" si="11"/>
        <v>0</v>
      </c>
    </row>
    <row r="277" spans="11:13">
      <c r="K277" s="273" t="s">
        <v>44</v>
      </c>
      <c r="L277" s="271" t="s">
        <v>44</v>
      </c>
      <c r="M277" s="940">
        <f t="shared" si="11"/>
        <v>0</v>
      </c>
    </row>
    <row r="278" spans="11:13">
      <c r="K278" s="273">
        <v>1</v>
      </c>
      <c r="L278" s="271">
        <v>1</v>
      </c>
      <c r="M278" s="552">
        <f t="shared" si="11"/>
        <v>2</v>
      </c>
    </row>
    <row r="279" spans="11:13">
      <c r="K279" s="273" t="s">
        <v>44</v>
      </c>
      <c r="L279" s="271">
        <v>1</v>
      </c>
      <c r="M279" s="552">
        <f t="shared" si="11"/>
        <v>1</v>
      </c>
    </row>
    <row r="280" spans="11:13">
      <c r="K280" s="273" t="s">
        <v>44</v>
      </c>
      <c r="L280" s="271" t="s">
        <v>44</v>
      </c>
      <c r="M280" s="940">
        <f t="shared" si="11"/>
        <v>0</v>
      </c>
    </row>
    <row r="281" spans="11:13">
      <c r="K281" s="273" t="s">
        <v>44</v>
      </c>
      <c r="L281" s="271" t="s">
        <v>44</v>
      </c>
      <c r="M281" s="940">
        <f t="shared" si="11"/>
        <v>0</v>
      </c>
    </row>
    <row r="282" spans="11:13">
      <c r="K282" s="275">
        <v>6</v>
      </c>
      <c r="L282" s="270">
        <v>9</v>
      </c>
      <c r="M282" s="552">
        <f t="shared" si="11"/>
        <v>15</v>
      </c>
    </row>
    <row r="283" spans="11:13">
      <c r="K283" s="273" t="s">
        <v>44</v>
      </c>
      <c r="L283" s="271" t="s">
        <v>44</v>
      </c>
      <c r="M283" s="552" t="s">
        <v>44</v>
      </c>
    </row>
    <row r="284" spans="11:13">
      <c r="K284" s="247" t="s">
        <v>44</v>
      </c>
      <c r="L284" s="271">
        <v>1</v>
      </c>
      <c r="M284" s="552">
        <f t="shared" si="11"/>
        <v>1</v>
      </c>
    </row>
    <row r="285" spans="11:13">
      <c r="K285" s="247" t="s">
        <v>44</v>
      </c>
      <c r="L285" s="550" t="s">
        <v>44</v>
      </c>
      <c r="M285" s="552" t="s">
        <v>44</v>
      </c>
    </row>
    <row r="286" spans="11:13">
      <c r="K286" s="247" t="s">
        <v>44</v>
      </c>
      <c r="L286" s="550" t="s">
        <v>44</v>
      </c>
      <c r="M286" s="552" t="s">
        <v>44</v>
      </c>
    </row>
    <row r="287" spans="11:13">
      <c r="K287" s="273" t="s">
        <v>44</v>
      </c>
      <c r="L287" s="271" t="s">
        <v>44</v>
      </c>
      <c r="M287" s="940">
        <f t="shared" si="11"/>
        <v>0</v>
      </c>
    </row>
    <row r="288" spans="11:13">
      <c r="K288" s="273" t="s">
        <v>44</v>
      </c>
      <c r="L288" s="271" t="s">
        <v>44</v>
      </c>
      <c r="M288" s="940">
        <f t="shared" si="11"/>
        <v>0</v>
      </c>
    </row>
    <row r="289" spans="11:13">
      <c r="K289" s="247" t="s">
        <v>44</v>
      </c>
      <c r="L289" s="550" t="s">
        <v>44</v>
      </c>
      <c r="M289" s="552" t="s">
        <v>44</v>
      </c>
    </row>
    <row r="290" spans="11:13">
      <c r="K290" s="247" t="s">
        <v>44</v>
      </c>
      <c r="L290" s="550" t="s">
        <v>44</v>
      </c>
      <c r="M290" s="552" t="s">
        <v>44</v>
      </c>
    </row>
    <row r="291" spans="11:13">
      <c r="K291" s="273">
        <v>1</v>
      </c>
      <c r="L291" s="271">
        <v>1</v>
      </c>
      <c r="M291" s="552">
        <f t="shared" si="11"/>
        <v>2</v>
      </c>
    </row>
    <row r="292" spans="11:13">
      <c r="K292" s="273" t="s">
        <v>44</v>
      </c>
      <c r="L292" s="271" t="s">
        <v>44</v>
      </c>
      <c r="M292" s="940">
        <f t="shared" si="11"/>
        <v>0</v>
      </c>
    </row>
    <row r="293" spans="11:13">
      <c r="K293" s="273" t="s">
        <v>44</v>
      </c>
      <c r="L293" s="271" t="s">
        <v>44</v>
      </c>
      <c r="M293" s="940">
        <f t="shared" si="11"/>
        <v>0</v>
      </c>
    </row>
    <row r="294" spans="11:13">
      <c r="K294" s="273" t="s">
        <v>44</v>
      </c>
      <c r="L294" s="271" t="s">
        <v>44</v>
      </c>
      <c r="M294" s="940">
        <f t="shared" si="11"/>
        <v>0</v>
      </c>
    </row>
    <row r="295" spans="11:13">
      <c r="K295" s="273" t="s">
        <v>44</v>
      </c>
      <c r="L295" s="271" t="s">
        <v>44</v>
      </c>
      <c r="M295" s="940">
        <f t="shared" si="11"/>
        <v>0</v>
      </c>
    </row>
    <row r="296" spans="11:13">
      <c r="K296" s="273" t="s">
        <v>44</v>
      </c>
      <c r="L296" s="271" t="s">
        <v>44</v>
      </c>
      <c r="M296" s="940">
        <f t="shared" si="11"/>
        <v>0</v>
      </c>
    </row>
    <row r="297" spans="11:13">
      <c r="K297" s="273">
        <v>1</v>
      </c>
      <c r="L297" s="271">
        <v>1</v>
      </c>
      <c r="M297" s="552">
        <f t="shared" si="11"/>
        <v>2</v>
      </c>
    </row>
    <row r="298" spans="11:13">
      <c r="K298" s="273" t="s">
        <v>44</v>
      </c>
      <c r="L298" s="271" t="s">
        <v>44</v>
      </c>
      <c r="M298" s="940">
        <f t="shared" si="11"/>
        <v>0</v>
      </c>
    </row>
    <row r="299" spans="11:13">
      <c r="K299" s="273" t="s">
        <v>44</v>
      </c>
      <c r="L299" s="271" t="s">
        <v>44</v>
      </c>
      <c r="M299" s="940">
        <f t="shared" si="11"/>
        <v>0</v>
      </c>
    </row>
    <row r="300" spans="11:13">
      <c r="K300" s="273" t="s">
        <v>44</v>
      </c>
      <c r="L300" s="271" t="s">
        <v>44</v>
      </c>
      <c r="M300" s="940">
        <f t="shared" si="11"/>
        <v>0</v>
      </c>
    </row>
    <row r="301" spans="11:13">
      <c r="K301" s="273" t="s">
        <v>44</v>
      </c>
      <c r="L301" s="271" t="s">
        <v>44</v>
      </c>
      <c r="M301" s="940">
        <f t="shared" si="11"/>
        <v>0</v>
      </c>
    </row>
    <row r="302" spans="11:13" ht="15.75" thickBot="1">
      <c r="K302" s="941">
        <f t="shared" ref="K302:M302" si="12">SUM(K265:K301)</f>
        <v>13</v>
      </c>
      <c r="L302" s="942">
        <f t="shared" si="12"/>
        <v>16</v>
      </c>
      <c r="M302" s="943">
        <f t="shared" si="12"/>
        <v>29</v>
      </c>
    </row>
  </sheetData>
  <mergeCells count="61">
    <mergeCell ref="F206:G206"/>
    <mergeCell ref="H206:H207"/>
    <mergeCell ref="B231:B233"/>
    <mergeCell ref="C231:E231"/>
    <mergeCell ref="F231:H231"/>
    <mergeCell ref="I231:K231"/>
    <mergeCell ref="I206:J206"/>
    <mergeCell ref="C232:D232"/>
    <mergeCell ref="E232:E233"/>
    <mergeCell ref="F232:G232"/>
    <mergeCell ref="H232:H233"/>
    <mergeCell ref="I232:J232"/>
    <mergeCell ref="B205:B207"/>
    <mergeCell ref="C205:E205"/>
    <mergeCell ref="F205:H205"/>
    <mergeCell ref="I205:K205"/>
    <mergeCell ref="C206:D206"/>
    <mergeCell ref="E206:E207"/>
    <mergeCell ref="B119:B121"/>
    <mergeCell ref="C119:E119"/>
    <mergeCell ref="B145:B147"/>
    <mergeCell ref="C145:E145"/>
    <mergeCell ref="F145:H145"/>
    <mergeCell ref="C146:D146"/>
    <mergeCell ref="E146:E147"/>
    <mergeCell ref="F146:G146"/>
    <mergeCell ref="H146:H147"/>
    <mergeCell ref="F119:H119"/>
    <mergeCell ref="C120:D120"/>
    <mergeCell ref="A10:A12"/>
    <mergeCell ref="B10:D10"/>
    <mergeCell ref="E10:G10"/>
    <mergeCell ref="H10:J10"/>
    <mergeCell ref="B11:C11"/>
    <mergeCell ref="D11:D12"/>
    <mergeCell ref="E11:F11"/>
    <mergeCell ref="G11:G12"/>
    <mergeCell ref="H11:I11"/>
    <mergeCell ref="J11:J12"/>
    <mergeCell ref="K10:M10"/>
    <mergeCell ref="K11:L11"/>
    <mergeCell ref="M11:M12"/>
    <mergeCell ref="E120:E121"/>
    <mergeCell ref="F120:G120"/>
    <mergeCell ref="H120:H121"/>
    <mergeCell ref="I120:J120"/>
    <mergeCell ref="I119:K119"/>
    <mergeCell ref="K163:L163"/>
    <mergeCell ref="M163:M164"/>
    <mergeCell ref="K162:M162"/>
    <mergeCell ref="K134:M134"/>
    <mergeCell ref="K135:L135"/>
    <mergeCell ref="M135:M136"/>
    <mergeCell ref="I145:K145"/>
    <mergeCell ref="I146:J146"/>
    <mergeCell ref="K262:M262"/>
    <mergeCell ref="K263:L263"/>
    <mergeCell ref="M263:M264"/>
    <mergeCell ref="K235:M235"/>
    <mergeCell ref="K236:L236"/>
    <mergeCell ref="M236:M237"/>
  </mergeCells>
  <hyperlinks>
    <hyperlink ref="D1" location="ITDS7TC4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90" zoomScaleNormal="90" workbookViewId="0"/>
  </sheetViews>
  <sheetFormatPr defaultColWidth="11.42578125" defaultRowHeight="15"/>
  <cols>
    <col min="1" max="1" width="49.85546875" style="13" bestFit="1" customWidth="1"/>
    <col min="2" max="2" width="100.7109375" style="234" customWidth="1"/>
    <col min="3" max="16384" width="11.42578125" style="234"/>
  </cols>
  <sheetData>
    <row r="1" spans="1:19" ht="21">
      <c r="A1" s="952" t="s">
        <v>443</v>
      </c>
      <c r="B1" s="4" t="s">
        <v>396</v>
      </c>
    </row>
    <row r="2" spans="1:19" ht="30">
      <c r="A2" s="13" t="s">
        <v>6</v>
      </c>
      <c r="B2" s="462" t="s">
        <v>472</v>
      </c>
    </row>
    <row r="3" spans="1:19" s="859" customFormat="1">
      <c r="A3" s="861" t="s">
        <v>390</v>
      </c>
      <c r="B3" s="866" t="s">
        <v>403</v>
      </c>
    </row>
    <row r="4" spans="1:19" s="859" customFormat="1">
      <c r="A4" s="861" t="s">
        <v>391</v>
      </c>
    </row>
    <row r="5" spans="1:19" s="859" customFormat="1">
      <c r="A5" s="861" t="s">
        <v>393</v>
      </c>
      <c r="B5" s="866" t="s">
        <v>405</v>
      </c>
    </row>
    <row r="6" spans="1:19" s="859" customFormat="1">
      <c r="A6" s="861" t="s">
        <v>394</v>
      </c>
      <c r="B6" s="866" t="s">
        <v>4</v>
      </c>
    </row>
    <row r="7" spans="1:19">
      <c r="A7" s="13" t="s">
        <v>7</v>
      </c>
      <c r="B7" s="462"/>
      <c r="C7" s="68"/>
    </row>
    <row r="8" spans="1:19">
      <c r="A8" s="13" t="s">
        <v>8</v>
      </c>
      <c r="B8" s="234" t="s">
        <v>33</v>
      </c>
    </row>
    <row r="9" spans="1:19">
      <c r="A9" s="13" t="s">
        <v>9</v>
      </c>
      <c r="B9" s="751" t="s">
        <v>383</v>
      </c>
      <c r="C9" s="68"/>
    </row>
    <row r="10" spans="1:19">
      <c r="A10" s="13" t="s">
        <v>446</v>
      </c>
      <c r="B10" s="234" t="s">
        <v>10</v>
      </c>
      <c r="S10" s="234" t="s">
        <v>11</v>
      </c>
    </row>
    <row r="11" spans="1:19">
      <c r="A11" s="13" t="s">
        <v>447</v>
      </c>
      <c r="B11" s="234" t="s">
        <v>10</v>
      </c>
      <c r="S11" s="234" t="s">
        <v>10</v>
      </c>
    </row>
    <row r="12" spans="1:19">
      <c r="A12" s="13" t="s">
        <v>448</v>
      </c>
      <c r="B12" s="234" t="s">
        <v>10</v>
      </c>
    </row>
    <row r="13" spans="1:19">
      <c r="A13" s="13" t="s">
        <v>449</v>
      </c>
      <c r="B13" s="234" t="s">
        <v>10</v>
      </c>
    </row>
    <row r="14" spans="1:19">
      <c r="A14" s="13" t="s">
        <v>450</v>
      </c>
      <c r="B14" s="234" t="s">
        <v>11</v>
      </c>
      <c r="S14" s="234" t="s">
        <v>17</v>
      </c>
    </row>
    <row r="15" spans="1:19">
      <c r="A15" s="13" t="s">
        <v>27</v>
      </c>
      <c r="S15" s="234" t="s">
        <v>18</v>
      </c>
    </row>
    <row r="16" spans="1:19" ht="15" customHeight="1">
      <c r="A16" s="13" t="s">
        <v>456</v>
      </c>
      <c r="B16" s="94" t="s">
        <v>463</v>
      </c>
      <c r="S16" s="234" t="s">
        <v>19</v>
      </c>
    </row>
    <row r="17" spans="1:19">
      <c r="A17" s="13" t="s">
        <v>12</v>
      </c>
      <c r="B17" s="234" t="s">
        <v>17</v>
      </c>
      <c r="S17" s="234" t="s">
        <v>20</v>
      </c>
    </row>
    <row r="18" spans="1:19">
      <c r="A18" s="13" t="s">
        <v>13</v>
      </c>
      <c r="B18" s="24">
        <v>41575</v>
      </c>
      <c r="S18" s="234" t="s">
        <v>21</v>
      </c>
    </row>
    <row r="19" spans="1:19">
      <c r="A19" s="13" t="s">
        <v>14</v>
      </c>
      <c r="B19" s="234" t="s">
        <v>15</v>
      </c>
      <c r="C19" s="68"/>
    </row>
    <row r="20" spans="1:19">
      <c r="A20" s="13" t="s">
        <v>16</v>
      </c>
    </row>
    <row r="21" spans="1:19">
      <c r="A21" s="234"/>
      <c r="S21" s="234" t="s">
        <v>23</v>
      </c>
    </row>
    <row r="22" spans="1:19">
      <c r="A22" s="234"/>
      <c r="S22" s="234" t="s">
        <v>15</v>
      </c>
    </row>
    <row r="23" spans="1:19">
      <c r="A23" s="234"/>
      <c r="S23" s="234" t="s">
        <v>22</v>
      </c>
    </row>
    <row r="25" spans="1:19">
      <c r="A25" s="234"/>
      <c r="S25" s="234" t="s">
        <v>28</v>
      </c>
    </row>
    <row r="26" spans="1:19">
      <c r="A26" s="234"/>
      <c r="S26" s="234" t="s">
        <v>30</v>
      </c>
    </row>
    <row r="27" spans="1:19">
      <c r="A27" s="234"/>
      <c r="B27" s="234" t="s">
        <v>36</v>
      </c>
      <c r="S27" s="234" t="s">
        <v>29</v>
      </c>
    </row>
    <row r="28" spans="1:19">
      <c r="A28" s="234"/>
      <c r="S28" s="234"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ITDS7TC4data!A1" display="View Data"/>
    <hyperlink ref="B9" r:id="rId1"/>
  </hyperlinks>
  <pageMargins left="0.7" right="0.7" top="0.75" bottom="0.75" header="0.3" footer="0.3"/>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90" zoomScaleNormal="90" workbookViewId="0"/>
  </sheetViews>
  <sheetFormatPr defaultColWidth="8.85546875" defaultRowHeight="15"/>
  <cols>
    <col min="1" max="1" width="60.42578125" customWidth="1"/>
    <col min="2" max="2" width="11.7109375" customWidth="1"/>
    <col min="3" max="3" width="10.7109375" customWidth="1"/>
    <col min="4" max="4" width="14.5703125" bestFit="1" customWidth="1"/>
    <col min="6" max="6" width="10.7109375" customWidth="1"/>
    <col min="7" max="7" width="15.42578125" customWidth="1"/>
    <col min="10" max="10" width="15.42578125" customWidth="1"/>
  </cols>
  <sheetData>
    <row r="1" spans="1:13" s="94" customFormat="1" ht="21">
      <c r="A1" s="421" t="s">
        <v>444</v>
      </c>
      <c r="B1" s="18"/>
      <c r="D1" s="751" t="s">
        <v>395</v>
      </c>
    </row>
    <row r="2" spans="1:13" s="94" customFormat="1">
      <c r="B2" s="483"/>
    </row>
    <row r="3" spans="1:13" ht="60">
      <c r="A3" s="863" t="s">
        <v>483</v>
      </c>
      <c r="B3" s="31"/>
    </row>
    <row r="4" spans="1:13">
      <c r="A4" s="859" t="s">
        <v>404</v>
      </c>
    </row>
    <row r="5" spans="1:13">
      <c r="A5" s="859" t="s">
        <v>397</v>
      </c>
    </row>
    <row r="6" spans="1:13">
      <c r="A6" s="859" t="s">
        <v>401</v>
      </c>
      <c r="L6" s="86"/>
      <c r="M6" s="86"/>
    </row>
    <row r="7" spans="1:13">
      <c r="A7" s="859"/>
      <c r="L7" s="86"/>
      <c r="M7" s="86"/>
    </row>
    <row r="8" spans="1:13">
      <c r="A8" s="234"/>
      <c r="L8" s="86"/>
      <c r="M8" s="86"/>
    </row>
    <row r="9" spans="1:13" ht="15.75" thickBot="1">
      <c r="A9" s="234"/>
      <c r="L9" s="86"/>
      <c r="M9" s="86"/>
    </row>
    <row r="10" spans="1:13">
      <c r="A10" s="1049" t="s">
        <v>373</v>
      </c>
      <c r="B10" s="1020">
        <v>2008</v>
      </c>
      <c r="C10" s="1021"/>
      <c r="D10" s="1022"/>
      <c r="E10" s="1020">
        <v>2009</v>
      </c>
      <c r="F10" s="1021"/>
      <c r="G10" s="1022"/>
      <c r="H10" s="1020">
        <v>2010</v>
      </c>
      <c r="I10" s="1021"/>
      <c r="J10" s="1022"/>
      <c r="K10" s="1057">
        <v>2011</v>
      </c>
      <c r="L10" s="1058"/>
      <c r="M10" s="1059"/>
    </row>
    <row r="11" spans="1:13" ht="51.75" thickBot="1">
      <c r="A11" s="1051"/>
      <c r="B11" s="484" t="s">
        <v>171</v>
      </c>
      <c r="C11" s="485" t="s">
        <v>172</v>
      </c>
      <c r="D11" s="464" t="s">
        <v>5</v>
      </c>
      <c r="E11" s="484" t="s">
        <v>171</v>
      </c>
      <c r="F11" s="485" t="s">
        <v>172</v>
      </c>
      <c r="G11" s="464" t="s">
        <v>5</v>
      </c>
      <c r="H11" s="484" t="s">
        <v>171</v>
      </c>
      <c r="I11" s="485" t="s">
        <v>172</v>
      </c>
      <c r="J11" s="464" t="s">
        <v>5</v>
      </c>
      <c r="K11" s="947" t="s">
        <v>171</v>
      </c>
      <c r="L11" s="945" t="s">
        <v>172</v>
      </c>
      <c r="M11" s="946" t="s">
        <v>5</v>
      </c>
    </row>
    <row r="12" spans="1:13">
      <c r="A12" s="313" t="s">
        <v>487</v>
      </c>
      <c r="B12" s="102">
        <v>142</v>
      </c>
      <c r="C12" s="315">
        <v>33</v>
      </c>
      <c r="D12" s="81">
        <v>175</v>
      </c>
      <c r="E12" s="102">
        <v>139</v>
      </c>
      <c r="F12" s="315">
        <v>25</v>
      </c>
      <c r="G12" s="81">
        <v>164</v>
      </c>
      <c r="H12" s="102">
        <v>127</v>
      </c>
      <c r="I12" s="315">
        <v>27</v>
      </c>
      <c r="J12" s="81">
        <v>154</v>
      </c>
      <c r="K12" s="944">
        <v>114</v>
      </c>
      <c r="L12" s="261">
        <v>17</v>
      </c>
      <c r="M12" s="264">
        <f>SUM(K12:L12)</f>
        <v>131</v>
      </c>
    </row>
    <row r="13" spans="1:13">
      <c r="A13" s="77" t="s">
        <v>488</v>
      </c>
      <c r="B13" s="97">
        <v>46</v>
      </c>
      <c r="C13" s="253">
        <v>6</v>
      </c>
      <c r="D13" s="254">
        <v>52</v>
      </c>
      <c r="E13" s="97">
        <v>38</v>
      </c>
      <c r="F13" s="253">
        <v>14</v>
      </c>
      <c r="G13" s="254">
        <v>52</v>
      </c>
      <c r="H13" s="97">
        <v>25</v>
      </c>
      <c r="I13" s="253">
        <v>6</v>
      </c>
      <c r="J13" s="254">
        <v>31</v>
      </c>
      <c r="K13" s="97">
        <v>32</v>
      </c>
      <c r="L13" s="253">
        <v>6</v>
      </c>
      <c r="M13" s="254">
        <f t="shared" ref="M13:M15" si="0">SUM(K13:L13)</f>
        <v>38</v>
      </c>
    </row>
    <row r="14" spans="1:13">
      <c r="A14" s="77" t="s">
        <v>489</v>
      </c>
      <c r="B14" s="97">
        <v>7</v>
      </c>
      <c r="C14" s="253">
        <v>2</v>
      </c>
      <c r="D14" s="254">
        <v>9</v>
      </c>
      <c r="E14" s="97">
        <v>2</v>
      </c>
      <c r="F14" s="253">
        <v>1</v>
      </c>
      <c r="G14" s="254">
        <v>3</v>
      </c>
      <c r="H14" s="97">
        <v>6</v>
      </c>
      <c r="I14" s="253">
        <v>1</v>
      </c>
      <c r="J14" s="254">
        <v>7</v>
      </c>
      <c r="K14" s="97">
        <v>6</v>
      </c>
      <c r="L14" s="253">
        <v>0</v>
      </c>
      <c r="M14" s="254">
        <f t="shared" si="0"/>
        <v>6</v>
      </c>
    </row>
    <row r="15" spans="1:13">
      <c r="A15" s="77" t="s">
        <v>490</v>
      </c>
      <c r="B15" s="97">
        <v>2</v>
      </c>
      <c r="C15" s="253">
        <v>0</v>
      </c>
      <c r="D15" s="254">
        <v>2</v>
      </c>
      <c r="E15" s="74"/>
      <c r="F15" s="75"/>
      <c r="G15" s="76"/>
      <c r="H15" s="97">
        <v>1</v>
      </c>
      <c r="I15" s="253">
        <v>0</v>
      </c>
      <c r="J15" s="254">
        <v>1</v>
      </c>
      <c r="K15" s="97">
        <v>1</v>
      </c>
      <c r="L15" s="253">
        <v>0</v>
      </c>
      <c r="M15" s="254">
        <f t="shared" si="0"/>
        <v>1</v>
      </c>
    </row>
    <row r="16" spans="1:13" ht="15.75" thickBot="1">
      <c r="A16" s="974" t="s">
        <v>486</v>
      </c>
      <c r="B16" s="975">
        <v>197</v>
      </c>
      <c r="C16" s="976">
        <v>41</v>
      </c>
      <c r="D16" s="977">
        <v>238</v>
      </c>
      <c r="E16" s="975">
        <v>179</v>
      </c>
      <c r="F16" s="978">
        <v>40</v>
      </c>
      <c r="G16" s="977">
        <v>219</v>
      </c>
      <c r="H16" s="975">
        <v>159</v>
      </c>
      <c r="I16" s="976">
        <v>34</v>
      </c>
      <c r="J16" s="977">
        <v>193</v>
      </c>
      <c r="K16" s="975">
        <f>SUM(K12:K15)</f>
        <v>153</v>
      </c>
      <c r="L16" s="978">
        <f t="shared" ref="L16:M16" si="1">SUM(L12:L15)</f>
        <v>23</v>
      </c>
      <c r="M16" s="979">
        <f t="shared" si="1"/>
        <v>176</v>
      </c>
    </row>
    <row r="19" spans="11:11">
      <c r="K19" s="234"/>
    </row>
    <row r="20" spans="11:11">
      <c r="K20" s="234"/>
    </row>
    <row r="21" spans="11:11">
      <c r="K21" s="234"/>
    </row>
    <row r="22" spans="11:11">
      <c r="K22" s="234"/>
    </row>
  </sheetData>
  <mergeCells count="5">
    <mergeCell ref="A10:A11"/>
    <mergeCell ref="B10:D10"/>
    <mergeCell ref="E10:G10"/>
    <mergeCell ref="H10:J10"/>
    <mergeCell ref="K10:M10"/>
  </mergeCells>
  <hyperlinks>
    <hyperlink ref="D1" location="ITDS8TC4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90" zoomScaleNormal="90" workbookViewId="0"/>
  </sheetViews>
  <sheetFormatPr defaultColWidth="11.42578125" defaultRowHeight="15"/>
  <cols>
    <col min="1" max="1" width="49.85546875" style="13" bestFit="1" customWidth="1"/>
    <col min="2" max="2" width="100.7109375" style="234" customWidth="1"/>
    <col min="3" max="16384" width="11.42578125" style="234"/>
  </cols>
  <sheetData>
    <row r="1" spans="1:19" ht="21">
      <c r="A1" s="952" t="s">
        <v>444</v>
      </c>
      <c r="B1" s="4" t="s">
        <v>396</v>
      </c>
    </row>
    <row r="2" spans="1:19">
      <c r="A2" s="13" t="s">
        <v>6</v>
      </c>
      <c r="B2" s="31" t="s">
        <v>484</v>
      </c>
    </row>
    <row r="3" spans="1:19" s="859" customFormat="1">
      <c r="A3" s="861" t="s">
        <v>390</v>
      </c>
      <c r="B3" s="866" t="s">
        <v>403</v>
      </c>
    </row>
    <row r="4" spans="1:19" s="859" customFormat="1">
      <c r="A4" s="861" t="s">
        <v>391</v>
      </c>
    </row>
    <row r="5" spans="1:19" s="859" customFormat="1">
      <c r="A5" s="861" t="s">
        <v>393</v>
      </c>
      <c r="B5" s="866" t="s">
        <v>405</v>
      </c>
    </row>
    <row r="6" spans="1:19" s="859" customFormat="1">
      <c r="A6" s="861" t="s">
        <v>394</v>
      </c>
      <c r="B6" s="866" t="s">
        <v>4</v>
      </c>
    </row>
    <row r="7" spans="1:19">
      <c r="A7" s="13" t="s">
        <v>7</v>
      </c>
      <c r="B7" s="462"/>
      <c r="C7" s="68"/>
    </row>
    <row r="8" spans="1:19">
      <c r="A8" s="13" t="s">
        <v>8</v>
      </c>
      <c r="B8" s="234" t="s">
        <v>33</v>
      </c>
    </row>
    <row r="9" spans="1:19">
      <c r="A9" s="13" t="s">
        <v>9</v>
      </c>
      <c r="B9" s="751" t="s">
        <v>383</v>
      </c>
      <c r="C9" s="68"/>
    </row>
    <row r="10" spans="1:19">
      <c r="A10" s="13" t="s">
        <v>446</v>
      </c>
      <c r="B10" s="234" t="s">
        <v>10</v>
      </c>
      <c r="S10" s="234" t="s">
        <v>11</v>
      </c>
    </row>
    <row r="11" spans="1:19">
      <c r="A11" s="13" t="s">
        <v>447</v>
      </c>
      <c r="B11" s="234" t="s">
        <v>10</v>
      </c>
      <c r="S11" s="234" t="s">
        <v>10</v>
      </c>
    </row>
    <row r="12" spans="1:19">
      <c r="A12" s="13" t="s">
        <v>448</v>
      </c>
      <c r="B12" s="234" t="s">
        <v>10</v>
      </c>
    </row>
    <row r="13" spans="1:19">
      <c r="A13" s="13" t="s">
        <v>449</v>
      </c>
      <c r="B13" s="234" t="s">
        <v>10</v>
      </c>
    </row>
    <row r="14" spans="1:19">
      <c r="A14" s="13" t="s">
        <v>450</v>
      </c>
      <c r="B14" s="234" t="s">
        <v>10</v>
      </c>
      <c r="S14" s="234" t="s">
        <v>17</v>
      </c>
    </row>
    <row r="15" spans="1:19">
      <c r="A15" s="13" t="s">
        <v>460</v>
      </c>
      <c r="S15" s="234" t="s">
        <v>18</v>
      </c>
    </row>
    <row r="16" spans="1:19" ht="15" customHeight="1">
      <c r="A16" s="13" t="s">
        <v>456</v>
      </c>
      <c r="B16" t="s">
        <v>485</v>
      </c>
      <c r="S16" s="234" t="s">
        <v>19</v>
      </c>
    </row>
    <row r="17" spans="1:19">
      <c r="A17" s="13" t="s">
        <v>12</v>
      </c>
      <c r="B17" s="234" t="s">
        <v>17</v>
      </c>
      <c r="S17" s="234" t="s">
        <v>20</v>
      </c>
    </row>
    <row r="18" spans="1:19">
      <c r="A18" s="13" t="s">
        <v>13</v>
      </c>
      <c r="B18" s="24">
        <v>41575</v>
      </c>
      <c r="S18" s="234" t="s">
        <v>21</v>
      </c>
    </row>
    <row r="19" spans="1:19">
      <c r="A19" s="13" t="s">
        <v>14</v>
      </c>
      <c r="B19" s="234" t="s">
        <v>15</v>
      </c>
      <c r="C19" s="68"/>
    </row>
    <row r="20" spans="1:19">
      <c r="A20" s="13" t="s">
        <v>16</v>
      </c>
    </row>
    <row r="21" spans="1:19">
      <c r="A21" s="234"/>
      <c r="S21" s="234" t="s">
        <v>23</v>
      </c>
    </row>
    <row r="22" spans="1:19">
      <c r="A22" s="234"/>
      <c r="S22" s="234" t="s">
        <v>15</v>
      </c>
    </row>
    <row r="23" spans="1:19">
      <c r="A23" s="234"/>
      <c r="S23" s="234" t="s">
        <v>22</v>
      </c>
    </row>
    <row r="25" spans="1:19">
      <c r="A25" s="234"/>
      <c r="S25" s="234" t="s">
        <v>28</v>
      </c>
    </row>
    <row r="26" spans="1:19">
      <c r="A26" s="234"/>
      <c r="S26" s="234" t="s">
        <v>30</v>
      </c>
    </row>
    <row r="27" spans="1:19">
      <c r="A27" s="234"/>
      <c r="B27" s="234" t="s">
        <v>36</v>
      </c>
      <c r="S27" s="234" t="s">
        <v>29</v>
      </c>
    </row>
    <row r="28" spans="1:19">
      <c r="A28" s="234"/>
      <c r="S28" s="234" t="s">
        <v>21</v>
      </c>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ITDS8TC4data!A1" display="View Data"/>
    <hyperlink ref="B9" r:id="rId1"/>
  </hyperlinks>
  <pageMargins left="0.7" right="0.7" top="0.75" bottom="0.75" header="0.3" footer="0.3"/>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0"/>
  <sheetViews>
    <sheetView zoomScale="90" zoomScaleNormal="90" zoomScalePageLayoutView="80" workbookViewId="0"/>
  </sheetViews>
  <sheetFormatPr defaultColWidth="8.85546875" defaultRowHeight="15"/>
  <cols>
    <col min="1" max="1" width="52.140625" customWidth="1"/>
    <col min="4" max="4" width="16.85546875" customWidth="1"/>
    <col min="5" max="5" width="5.28515625" bestFit="1" customWidth="1"/>
    <col min="9" max="9" width="5.28515625" bestFit="1" customWidth="1"/>
    <col min="13" max="13" width="5.28515625" bestFit="1" customWidth="1"/>
  </cols>
  <sheetData>
    <row r="1" spans="1:17" ht="21">
      <c r="A1" s="421" t="s">
        <v>444</v>
      </c>
      <c r="B1" s="18"/>
      <c r="C1" s="94"/>
      <c r="D1" s="751" t="s">
        <v>395</v>
      </c>
    </row>
    <row r="2" spans="1:17">
      <c r="A2" s="94"/>
      <c r="B2" s="483"/>
      <c r="C2" s="94"/>
      <c r="D2" s="94"/>
    </row>
    <row r="3" spans="1:17">
      <c r="A3" s="422" t="s">
        <v>491</v>
      </c>
      <c r="B3" s="31"/>
      <c r="C3" s="234"/>
    </row>
    <row r="4" spans="1:17">
      <c r="A4" s="859" t="s">
        <v>404</v>
      </c>
    </row>
    <row r="5" spans="1:17">
      <c r="A5" s="859" t="s">
        <v>397</v>
      </c>
    </row>
    <row r="6" spans="1:17">
      <c r="A6" s="859" t="s">
        <v>401</v>
      </c>
      <c r="B6" s="234"/>
      <c r="C6" s="234"/>
      <c r="D6" s="234"/>
      <c r="E6" s="234"/>
      <c r="F6" s="234"/>
      <c r="G6" s="234"/>
      <c r="H6" s="234"/>
      <c r="I6" s="234"/>
      <c r="J6" s="234"/>
      <c r="K6" s="234"/>
      <c r="L6" s="234"/>
      <c r="M6" s="234"/>
      <c r="N6" s="234"/>
      <c r="O6" s="234"/>
    </row>
    <row r="7" spans="1:17">
      <c r="A7" s="859"/>
      <c r="O7" s="86"/>
    </row>
    <row r="8" spans="1:17">
      <c r="A8" s="234"/>
      <c r="O8" s="86"/>
    </row>
    <row r="9" spans="1:17" ht="15.75" thickBot="1">
      <c r="A9" s="234"/>
      <c r="O9" s="86"/>
    </row>
    <row r="10" spans="1:17">
      <c r="A10" s="1063" t="s">
        <v>178</v>
      </c>
      <c r="B10" s="1035">
        <v>2008</v>
      </c>
      <c r="C10" s="1036"/>
      <c r="D10" s="1036"/>
      <c r="E10" s="1037"/>
      <c r="F10" s="1035">
        <v>2009</v>
      </c>
      <c r="G10" s="1036"/>
      <c r="H10" s="1036"/>
      <c r="I10" s="1037"/>
      <c r="J10" s="1035">
        <v>2010</v>
      </c>
      <c r="K10" s="1036"/>
      <c r="L10" s="1036"/>
      <c r="M10" s="1037"/>
      <c r="N10" s="1035">
        <v>2011</v>
      </c>
      <c r="O10" s="1036"/>
      <c r="P10" s="1036"/>
      <c r="Q10" s="1037"/>
    </row>
    <row r="11" spans="1:17" ht="29.25" customHeight="1">
      <c r="A11" s="1064"/>
      <c r="B11" s="1038" t="s">
        <v>179</v>
      </c>
      <c r="C11" s="1042"/>
      <c r="D11" s="1039"/>
      <c r="E11" s="1040" t="s">
        <v>5</v>
      </c>
      <c r="F11" s="1066" t="s">
        <v>179</v>
      </c>
      <c r="G11" s="1067"/>
      <c r="H11" s="1068"/>
      <c r="I11" s="1040" t="s">
        <v>5</v>
      </c>
      <c r="J11" s="1060" t="s">
        <v>179</v>
      </c>
      <c r="K11" s="1061"/>
      <c r="L11" s="1062"/>
      <c r="M11" s="1040" t="s">
        <v>5</v>
      </c>
      <c r="N11" s="1060" t="s">
        <v>179</v>
      </c>
      <c r="O11" s="1061"/>
      <c r="P11" s="1062"/>
      <c r="Q11" s="1040" t="s">
        <v>5</v>
      </c>
    </row>
    <row r="12" spans="1:17" ht="15.75" thickBot="1">
      <c r="A12" s="1065"/>
      <c r="B12" s="108" t="s">
        <v>180</v>
      </c>
      <c r="C12" s="109" t="s">
        <v>181</v>
      </c>
      <c r="D12" s="109" t="s">
        <v>21</v>
      </c>
      <c r="E12" s="1041"/>
      <c r="F12" s="108" t="s">
        <v>180</v>
      </c>
      <c r="G12" s="109" t="s">
        <v>181</v>
      </c>
      <c r="H12" s="109" t="s">
        <v>21</v>
      </c>
      <c r="I12" s="1041"/>
      <c r="J12" s="309" t="s">
        <v>180</v>
      </c>
      <c r="K12" s="310" t="s">
        <v>181</v>
      </c>
      <c r="L12" s="310" t="s">
        <v>21</v>
      </c>
      <c r="M12" s="1041"/>
      <c r="N12" s="916" t="s">
        <v>180</v>
      </c>
      <c r="O12" s="917" t="s">
        <v>181</v>
      </c>
      <c r="P12" s="917" t="s">
        <v>21</v>
      </c>
      <c r="Q12" s="1048"/>
    </row>
    <row r="13" spans="1:17">
      <c r="A13" s="313" t="s">
        <v>180</v>
      </c>
      <c r="B13" s="314">
        <v>1</v>
      </c>
      <c r="C13" s="315">
        <v>149</v>
      </c>
      <c r="D13" s="315">
        <v>1</v>
      </c>
      <c r="E13" s="81">
        <v>151</v>
      </c>
      <c r="F13" s="314">
        <v>0</v>
      </c>
      <c r="G13" s="315">
        <v>134</v>
      </c>
      <c r="H13" s="315">
        <v>0</v>
      </c>
      <c r="I13" s="81">
        <v>134</v>
      </c>
      <c r="J13" s="314">
        <v>0</v>
      </c>
      <c r="K13" s="315">
        <v>121</v>
      </c>
      <c r="L13" s="315">
        <v>1</v>
      </c>
      <c r="M13" s="81">
        <v>122</v>
      </c>
      <c r="N13" s="314">
        <v>0</v>
      </c>
      <c r="O13" s="315">
        <v>109</v>
      </c>
      <c r="P13" s="315">
        <v>0</v>
      </c>
      <c r="Q13" s="81">
        <f>SUM(N13:P13)</f>
        <v>109</v>
      </c>
    </row>
    <row r="14" spans="1:17">
      <c r="A14" s="77" t="s">
        <v>181</v>
      </c>
      <c r="B14" s="252">
        <v>37</v>
      </c>
      <c r="C14" s="253">
        <v>0</v>
      </c>
      <c r="D14" s="253">
        <v>0</v>
      </c>
      <c r="E14" s="254">
        <v>37</v>
      </c>
      <c r="F14" s="252">
        <v>37</v>
      </c>
      <c r="G14" s="253">
        <v>1</v>
      </c>
      <c r="H14" s="253">
        <v>0</v>
      </c>
      <c r="I14" s="254">
        <v>38</v>
      </c>
      <c r="J14" s="252">
        <v>31</v>
      </c>
      <c r="K14" s="253">
        <v>0</v>
      </c>
      <c r="L14" s="253">
        <v>0</v>
      </c>
      <c r="M14" s="254">
        <v>31</v>
      </c>
      <c r="N14" s="252">
        <v>36</v>
      </c>
      <c r="O14" s="253">
        <v>0</v>
      </c>
      <c r="P14" s="253">
        <v>0</v>
      </c>
      <c r="Q14" s="254">
        <f t="shared" ref="Q14:Q16" si="0">SUM(N14:P14)</f>
        <v>36</v>
      </c>
    </row>
    <row r="15" spans="1:17">
      <c r="A15" s="77" t="s">
        <v>21</v>
      </c>
      <c r="B15" s="252">
        <v>5</v>
      </c>
      <c r="C15" s="253">
        <v>4</v>
      </c>
      <c r="D15" s="253">
        <v>0</v>
      </c>
      <c r="E15" s="254">
        <v>9</v>
      </c>
      <c r="F15" s="252">
        <v>0</v>
      </c>
      <c r="G15" s="253">
        <v>6</v>
      </c>
      <c r="H15" s="253">
        <v>1</v>
      </c>
      <c r="I15" s="254">
        <v>7</v>
      </c>
      <c r="J15" s="252">
        <v>0</v>
      </c>
      <c r="K15" s="253">
        <v>5</v>
      </c>
      <c r="L15" s="253">
        <v>1</v>
      </c>
      <c r="M15" s="254">
        <v>6</v>
      </c>
      <c r="N15" s="252">
        <v>0</v>
      </c>
      <c r="O15" s="253">
        <v>8</v>
      </c>
      <c r="P15" s="253">
        <v>0</v>
      </c>
      <c r="Q15" s="254">
        <f t="shared" si="0"/>
        <v>8</v>
      </c>
    </row>
    <row r="16" spans="1:17" ht="15.75" thickBot="1">
      <c r="A16" s="78" t="s">
        <v>5</v>
      </c>
      <c r="B16" s="258">
        <v>43</v>
      </c>
      <c r="C16" s="259">
        <v>153</v>
      </c>
      <c r="D16" s="259">
        <v>1</v>
      </c>
      <c r="E16" s="260">
        <v>197</v>
      </c>
      <c r="F16" s="258">
        <v>37</v>
      </c>
      <c r="G16" s="259">
        <v>141</v>
      </c>
      <c r="H16" s="259">
        <v>1</v>
      </c>
      <c r="I16" s="260">
        <v>179</v>
      </c>
      <c r="J16" s="258">
        <v>31</v>
      </c>
      <c r="K16" s="259">
        <v>126</v>
      </c>
      <c r="L16" s="259">
        <v>2</v>
      </c>
      <c r="M16" s="260">
        <v>159</v>
      </c>
      <c r="N16" s="258">
        <f t="shared" ref="N16:P16" si="1">SUM(N13:N15)</f>
        <v>36</v>
      </c>
      <c r="O16" s="259">
        <f t="shared" si="1"/>
        <v>117</v>
      </c>
      <c r="P16" s="259">
        <f t="shared" si="1"/>
        <v>0</v>
      </c>
      <c r="Q16" s="260">
        <f t="shared" si="0"/>
        <v>153</v>
      </c>
    </row>
    <row r="17" spans="1:16">
      <c r="A17" s="86"/>
      <c r="B17" s="86"/>
      <c r="C17" s="86"/>
      <c r="D17" s="86"/>
      <c r="E17" s="86"/>
      <c r="F17" s="86"/>
      <c r="G17" s="86"/>
      <c r="H17" s="86"/>
      <c r="I17" s="86"/>
      <c r="J17" s="86"/>
      <c r="K17" s="86"/>
      <c r="L17" s="86"/>
      <c r="M17" s="86"/>
      <c r="N17" s="234"/>
      <c r="O17" s="234"/>
      <c r="P17" s="234"/>
    </row>
    <row r="18" spans="1:16">
      <c r="A18" s="11"/>
      <c r="B18" s="11"/>
      <c r="C18" s="11"/>
      <c r="D18" s="11"/>
      <c r="E18" s="11"/>
      <c r="F18" s="11"/>
      <c r="G18" s="11"/>
      <c r="H18" s="11"/>
      <c r="I18" s="11"/>
      <c r="J18" s="11"/>
      <c r="K18" s="11"/>
      <c r="L18" s="11"/>
      <c r="M18" s="234"/>
      <c r="N18" s="234"/>
      <c r="O18" s="234"/>
      <c r="P18" s="234"/>
    </row>
    <row r="19" spans="1:16">
      <c r="A19" s="11"/>
      <c r="B19" s="489"/>
      <c r="C19" s="489"/>
      <c r="D19" s="479"/>
      <c r="E19" s="486"/>
      <c r="F19" s="479"/>
      <c r="G19" s="233"/>
      <c r="H19" s="479"/>
      <c r="I19" s="11"/>
      <c r="J19" s="11"/>
      <c r="K19" s="11"/>
      <c r="L19" s="11"/>
      <c r="M19" s="234"/>
      <c r="N19" s="234"/>
      <c r="O19" s="234"/>
      <c r="P19" s="234"/>
    </row>
    <row r="20" spans="1:16">
      <c r="A20" s="11"/>
      <c r="B20" s="490"/>
      <c r="C20" s="487"/>
      <c r="D20" s="487"/>
      <c r="E20" s="487"/>
      <c r="F20" s="488"/>
      <c r="G20" s="487"/>
      <c r="H20" s="487"/>
      <c r="I20" s="11"/>
      <c r="J20" s="11"/>
      <c r="K20" s="11"/>
      <c r="L20" s="11"/>
      <c r="M20" s="234"/>
      <c r="N20" s="234"/>
      <c r="O20" s="234"/>
      <c r="P20" s="234"/>
    </row>
    <row r="21" spans="1:16">
      <c r="A21" s="11"/>
      <c r="B21" s="490"/>
      <c r="C21" s="471"/>
      <c r="D21" s="470"/>
      <c r="E21" s="471"/>
      <c r="F21" s="470"/>
      <c r="G21" s="471"/>
      <c r="H21" s="470"/>
      <c r="I21" s="11"/>
      <c r="J21" s="11"/>
      <c r="K21" s="11"/>
      <c r="L21" s="11"/>
      <c r="M21" s="234"/>
      <c r="N21" s="234"/>
      <c r="O21" s="234"/>
      <c r="P21" s="234"/>
    </row>
    <row r="22" spans="1:16">
      <c r="A22" s="11"/>
      <c r="B22" s="490"/>
      <c r="C22" s="471"/>
      <c r="D22" s="470"/>
      <c r="E22" s="471"/>
      <c r="F22" s="470"/>
      <c r="G22" s="471"/>
      <c r="H22" s="470"/>
      <c r="I22" s="11"/>
      <c r="J22" s="11"/>
      <c r="K22" s="11"/>
      <c r="L22" s="11"/>
      <c r="M22" s="234"/>
      <c r="N22" s="234"/>
      <c r="O22" s="234"/>
      <c r="P22" s="234"/>
    </row>
    <row r="23" spans="1:16">
      <c r="A23" s="11"/>
      <c r="B23" s="490"/>
      <c r="C23" s="471"/>
      <c r="D23" s="470"/>
      <c r="E23" s="471"/>
      <c r="F23" s="470"/>
      <c r="G23" s="471"/>
      <c r="H23" s="470"/>
      <c r="I23" s="11"/>
      <c r="J23" s="11"/>
      <c r="K23" s="11"/>
      <c r="L23" s="11"/>
      <c r="M23" s="234"/>
      <c r="N23" s="234"/>
      <c r="O23" s="234"/>
      <c r="P23" s="234"/>
    </row>
    <row r="24" spans="1:16">
      <c r="A24" s="11"/>
      <c r="B24" s="490"/>
      <c r="C24" s="471"/>
      <c r="D24" s="470"/>
      <c r="E24" s="471"/>
      <c r="F24" s="470"/>
      <c r="G24" s="471"/>
      <c r="H24" s="470"/>
      <c r="I24" s="11"/>
      <c r="J24" s="11"/>
      <c r="K24" s="11"/>
      <c r="L24" s="11"/>
      <c r="M24" s="234"/>
      <c r="N24" s="234"/>
      <c r="O24" s="234"/>
      <c r="P24" s="234"/>
    </row>
    <row r="25" spans="1:16">
      <c r="A25" s="11"/>
      <c r="B25" s="490"/>
      <c r="C25" s="471"/>
      <c r="D25" s="470"/>
      <c r="E25" s="471"/>
      <c r="F25" s="470"/>
      <c r="G25" s="471"/>
      <c r="H25" s="470"/>
      <c r="I25" s="11"/>
      <c r="J25" s="11"/>
      <c r="K25" s="11"/>
      <c r="L25" s="11"/>
      <c r="M25" s="234"/>
      <c r="N25" s="234"/>
      <c r="O25" s="234"/>
      <c r="P25" s="234"/>
    </row>
    <row r="26" spans="1:16">
      <c r="A26" s="11"/>
      <c r="B26" s="490"/>
      <c r="C26" s="471"/>
      <c r="D26" s="470"/>
      <c r="E26" s="471"/>
      <c r="F26" s="470"/>
      <c r="G26" s="471"/>
      <c r="H26" s="470"/>
      <c r="I26" s="11"/>
      <c r="J26" s="11"/>
      <c r="K26" s="11"/>
      <c r="L26" s="11"/>
      <c r="M26" s="234"/>
      <c r="N26" s="234"/>
      <c r="O26" s="234"/>
      <c r="P26" s="234"/>
    </row>
    <row r="27" spans="1:16">
      <c r="A27" s="11"/>
      <c r="B27" s="490"/>
      <c r="C27" s="471"/>
      <c r="D27" s="470"/>
      <c r="E27" s="471"/>
      <c r="F27" s="470"/>
      <c r="G27" s="471"/>
      <c r="H27" s="470"/>
      <c r="I27" s="11"/>
      <c r="J27" s="11"/>
      <c r="K27" s="11"/>
      <c r="L27" s="11"/>
      <c r="M27" s="234"/>
      <c r="N27" s="234"/>
      <c r="O27" s="234"/>
      <c r="P27" s="234"/>
    </row>
    <row r="28" spans="1:16">
      <c r="A28" s="11"/>
      <c r="B28" s="490"/>
      <c r="C28" s="471"/>
      <c r="D28" s="470"/>
      <c r="E28" s="471"/>
      <c r="F28" s="470"/>
      <c r="G28" s="471"/>
      <c r="H28" s="470"/>
      <c r="I28" s="11"/>
      <c r="J28" s="11"/>
      <c r="K28" s="11"/>
      <c r="L28" s="11"/>
      <c r="M28" s="234"/>
      <c r="N28" s="234"/>
      <c r="O28" s="234"/>
      <c r="P28" s="234"/>
    </row>
    <row r="29" spans="1:16">
      <c r="A29" s="11"/>
      <c r="B29" s="490"/>
      <c r="C29" s="471"/>
      <c r="D29" s="470"/>
      <c r="E29" s="471"/>
      <c r="F29" s="470"/>
      <c r="G29" s="472"/>
      <c r="H29" s="470"/>
      <c r="I29" s="11"/>
      <c r="J29" s="11"/>
      <c r="K29" s="11"/>
      <c r="L29" s="11"/>
      <c r="M29" s="234"/>
      <c r="N29" s="234"/>
      <c r="O29" s="234"/>
      <c r="P29" s="234"/>
    </row>
    <row r="30" spans="1:16">
      <c r="A30" s="11"/>
      <c r="B30" s="490"/>
      <c r="C30" s="472"/>
      <c r="D30" s="470"/>
      <c r="E30" s="472"/>
      <c r="F30" s="470"/>
      <c r="G30" s="473"/>
      <c r="H30" s="476"/>
      <c r="I30" s="11"/>
      <c r="J30" s="11"/>
      <c r="K30" s="11"/>
      <c r="L30" s="11"/>
      <c r="M30" s="234"/>
      <c r="N30" s="234"/>
      <c r="O30" s="234"/>
      <c r="P30" s="234"/>
    </row>
    <row r="31" spans="1:16">
      <c r="A31" s="11"/>
      <c r="B31" s="490"/>
      <c r="C31" s="471"/>
      <c r="D31" s="470"/>
      <c r="E31" s="471"/>
      <c r="F31" s="470"/>
      <c r="G31" s="471"/>
      <c r="H31" s="470"/>
      <c r="I31" s="11"/>
      <c r="J31" s="11"/>
      <c r="K31" s="11"/>
      <c r="L31" s="11"/>
      <c r="M31" s="234"/>
      <c r="N31" s="234"/>
      <c r="O31" s="234"/>
      <c r="P31" s="234"/>
    </row>
    <row r="32" spans="1:16">
      <c r="A32" s="11"/>
      <c r="B32" s="490"/>
      <c r="C32" s="471"/>
      <c r="D32" s="470"/>
      <c r="E32" s="471"/>
      <c r="F32" s="470"/>
      <c r="G32" s="471"/>
      <c r="H32" s="470"/>
      <c r="I32" s="11"/>
      <c r="J32" s="11"/>
      <c r="K32" s="11"/>
      <c r="L32" s="11"/>
      <c r="M32" s="234"/>
      <c r="N32" s="234"/>
      <c r="O32" s="234"/>
      <c r="P32" s="234"/>
    </row>
    <row r="33" spans="1:16">
      <c r="A33" s="11"/>
      <c r="B33" s="490"/>
      <c r="C33" s="471"/>
      <c r="D33" s="470"/>
      <c r="E33" s="471"/>
      <c r="F33" s="470"/>
      <c r="G33" s="471"/>
      <c r="H33" s="470"/>
      <c r="I33" s="11"/>
      <c r="J33" s="11"/>
      <c r="K33" s="11"/>
      <c r="L33" s="11"/>
      <c r="M33" s="234"/>
      <c r="N33" s="234"/>
      <c r="O33" s="234"/>
      <c r="P33" s="234"/>
    </row>
    <row r="34" spans="1:16">
      <c r="A34" s="11"/>
      <c r="B34" s="490"/>
      <c r="C34" s="471"/>
      <c r="D34" s="470"/>
      <c r="E34" s="471"/>
      <c r="F34" s="470"/>
      <c r="G34" s="471"/>
      <c r="H34" s="470"/>
      <c r="I34" s="11"/>
      <c r="J34" s="11"/>
      <c r="K34" s="11"/>
      <c r="L34" s="11"/>
      <c r="M34" s="234"/>
      <c r="N34" s="234"/>
      <c r="O34" s="234"/>
      <c r="P34" s="234"/>
    </row>
    <row r="35" spans="1:16">
      <c r="A35" s="11"/>
      <c r="B35" s="490"/>
      <c r="C35" s="471"/>
      <c r="D35" s="470"/>
      <c r="E35" s="471"/>
      <c r="F35" s="470"/>
      <c r="G35" s="471"/>
      <c r="H35" s="470"/>
      <c r="I35" s="11"/>
      <c r="J35" s="11"/>
      <c r="K35" s="11"/>
      <c r="L35" s="11"/>
      <c r="M35" s="234"/>
      <c r="N35" s="234"/>
      <c r="O35" s="234"/>
      <c r="P35" s="234"/>
    </row>
    <row r="36" spans="1:16">
      <c r="A36" s="11"/>
      <c r="B36" s="490"/>
      <c r="C36" s="471"/>
      <c r="D36" s="470"/>
      <c r="E36" s="471"/>
      <c r="F36" s="470"/>
      <c r="G36" s="471"/>
      <c r="H36" s="470"/>
      <c r="I36" s="11"/>
      <c r="J36" s="11"/>
      <c r="K36" s="11"/>
      <c r="L36" s="11"/>
      <c r="M36" s="234"/>
      <c r="N36" s="234"/>
      <c r="O36" s="234"/>
      <c r="P36" s="234"/>
    </row>
    <row r="37" spans="1:16">
      <c r="A37" s="11"/>
      <c r="B37" s="490"/>
      <c r="C37" s="471"/>
      <c r="D37" s="470"/>
      <c r="E37" s="471"/>
      <c r="F37" s="470"/>
      <c r="G37" s="471"/>
      <c r="H37" s="470"/>
      <c r="I37" s="11"/>
      <c r="J37" s="11"/>
      <c r="K37" s="11"/>
      <c r="L37" s="11"/>
      <c r="M37" s="234"/>
      <c r="N37" s="234"/>
      <c r="O37" s="234"/>
      <c r="P37" s="234"/>
    </row>
    <row r="38" spans="1:16">
      <c r="A38" s="11"/>
      <c r="B38" s="490"/>
      <c r="C38" s="471"/>
      <c r="D38" s="470"/>
      <c r="E38" s="471"/>
      <c r="F38" s="470"/>
      <c r="G38" s="471"/>
      <c r="H38" s="470"/>
      <c r="I38" s="11"/>
      <c r="J38" s="11"/>
      <c r="K38" s="11"/>
      <c r="L38" s="11"/>
      <c r="M38" s="234"/>
      <c r="N38" s="234"/>
      <c r="O38" s="234"/>
      <c r="P38" s="234"/>
    </row>
    <row r="39" spans="1:16">
      <c r="A39" s="11"/>
      <c r="B39" s="490"/>
      <c r="C39" s="471"/>
      <c r="D39" s="470"/>
      <c r="E39" s="471"/>
      <c r="F39" s="470"/>
      <c r="G39" s="472"/>
      <c r="H39" s="470"/>
      <c r="I39" s="11"/>
      <c r="J39" s="11"/>
      <c r="K39" s="11"/>
      <c r="L39" s="11"/>
      <c r="M39" s="234"/>
      <c r="N39" s="234"/>
      <c r="O39" s="234"/>
      <c r="P39" s="234"/>
    </row>
    <row r="40" spans="1:16">
      <c r="A40" s="11"/>
      <c r="B40" s="490"/>
      <c r="C40" s="472"/>
      <c r="D40" s="470"/>
      <c r="E40" s="472"/>
      <c r="F40" s="470"/>
      <c r="G40" s="474"/>
      <c r="H40" s="476"/>
      <c r="I40" s="11"/>
      <c r="J40" s="11"/>
      <c r="K40" s="11"/>
      <c r="L40" s="11"/>
      <c r="M40" s="234"/>
      <c r="N40" s="234"/>
      <c r="O40" s="234"/>
      <c r="P40" s="234"/>
    </row>
    <row r="41" spans="1:16">
      <c r="A41" s="234"/>
      <c r="B41" s="234"/>
      <c r="C41" s="234"/>
      <c r="D41" s="234"/>
      <c r="E41" s="234"/>
      <c r="F41" s="234"/>
      <c r="G41" s="234"/>
      <c r="H41" s="234"/>
      <c r="I41" s="234"/>
      <c r="J41" s="234"/>
      <c r="K41" s="234"/>
      <c r="L41" s="234"/>
      <c r="M41" s="234"/>
      <c r="N41" s="234"/>
      <c r="O41" s="234"/>
      <c r="P41" s="234"/>
    </row>
    <row r="42" spans="1:16">
      <c r="A42" s="234"/>
      <c r="B42" s="234"/>
      <c r="C42" s="234"/>
      <c r="D42" s="234"/>
      <c r="E42" s="234"/>
      <c r="F42" s="234"/>
      <c r="G42" s="234"/>
      <c r="H42" s="234"/>
      <c r="I42" s="234"/>
      <c r="J42" s="234"/>
      <c r="K42" s="234"/>
      <c r="L42" s="234"/>
      <c r="M42" s="234"/>
      <c r="N42" s="234"/>
      <c r="O42" s="234"/>
      <c r="P42" s="234"/>
    </row>
    <row r="43" spans="1:16">
      <c r="A43" s="234"/>
      <c r="B43" s="234"/>
      <c r="C43" s="234"/>
      <c r="D43" s="234"/>
      <c r="E43" s="234"/>
      <c r="F43" s="234"/>
      <c r="G43" s="234"/>
      <c r="H43" s="234"/>
      <c r="I43" s="234"/>
      <c r="J43" s="234"/>
      <c r="K43" s="234"/>
      <c r="L43" s="234"/>
      <c r="M43" s="234"/>
      <c r="N43" s="234"/>
      <c r="O43" s="234"/>
      <c r="P43" s="234"/>
    </row>
    <row r="44" spans="1:16">
      <c r="A44" s="234"/>
      <c r="B44" s="234"/>
      <c r="C44" s="234"/>
      <c r="D44" s="234"/>
      <c r="E44" s="234"/>
      <c r="F44" s="234"/>
      <c r="G44" s="234"/>
      <c r="H44" s="234"/>
      <c r="I44" s="234"/>
      <c r="J44" s="234"/>
      <c r="K44" s="234"/>
      <c r="L44" s="234"/>
      <c r="M44" s="234"/>
      <c r="N44" s="234"/>
      <c r="O44" s="234"/>
      <c r="P44" s="234"/>
    </row>
    <row r="45" spans="1:16">
      <c r="A45" s="234"/>
      <c r="B45" s="234"/>
      <c r="C45" s="234"/>
      <c r="D45" s="234"/>
      <c r="E45" s="234"/>
      <c r="F45" s="234"/>
      <c r="G45" s="234"/>
      <c r="H45" s="234"/>
      <c r="I45" s="234"/>
      <c r="J45" s="234"/>
      <c r="K45" s="234"/>
      <c r="L45" s="234"/>
      <c r="M45" s="234"/>
      <c r="N45" s="234"/>
      <c r="O45" s="234"/>
      <c r="P45" s="234"/>
    </row>
    <row r="46" spans="1:16">
      <c r="A46" s="234"/>
      <c r="B46" s="234"/>
      <c r="C46" s="234"/>
      <c r="D46" s="234"/>
      <c r="E46" s="234"/>
      <c r="F46" s="234"/>
      <c r="G46" s="234"/>
      <c r="H46" s="234"/>
      <c r="I46" s="234"/>
      <c r="J46" s="234"/>
      <c r="K46" s="234"/>
      <c r="L46" s="234"/>
      <c r="M46" s="234"/>
      <c r="N46" s="234"/>
      <c r="O46" s="234"/>
      <c r="P46" s="234"/>
    </row>
    <row r="47" spans="1:16">
      <c r="A47" s="234"/>
      <c r="B47" s="234"/>
      <c r="C47" s="234"/>
      <c r="D47" s="234"/>
      <c r="E47" s="234"/>
      <c r="F47" s="234"/>
      <c r="G47" s="234"/>
      <c r="H47" s="234"/>
      <c r="I47" s="234"/>
      <c r="J47" s="234"/>
      <c r="K47" s="234"/>
      <c r="L47" s="234"/>
      <c r="M47" s="234"/>
      <c r="N47" s="234"/>
      <c r="O47" s="234"/>
      <c r="P47" s="234"/>
    </row>
    <row r="48" spans="1:16">
      <c r="A48" s="234"/>
      <c r="B48" s="234"/>
      <c r="C48" s="234"/>
      <c r="D48" s="234"/>
      <c r="E48" s="234"/>
      <c r="F48" s="234"/>
      <c r="G48" s="234"/>
      <c r="H48" s="234"/>
      <c r="I48" s="234"/>
      <c r="J48" s="234"/>
      <c r="K48" s="234"/>
      <c r="L48" s="234"/>
      <c r="M48" s="234"/>
      <c r="N48" s="234"/>
      <c r="O48" s="234"/>
      <c r="P48" s="234"/>
    </row>
    <row r="49" spans="1:16">
      <c r="A49" s="234"/>
      <c r="B49" s="234"/>
      <c r="C49" s="234"/>
      <c r="D49" s="234"/>
      <c r="E49" s="234"/>
      <c r="F49" s="234"/>
      <c r="G49" s="234"/>
      <c r="H49" s="234"/>
      <c r="I49" s="234"/>
      <c r="J49" s="234"/>
      <c r="K49" s="234"/>
      <c r="L49" s="234"/>
      <c r="M49" s="234"/>
      <c r="N49" s="234"/>
      <c r="O49" s="234"/>
      <c r="P49" s="234"/>
    </row>
    <row r="50" spans="1:16">
      <c r="A50" s="234"/>
      <c r="B50" s="234"/>
      <c r="C50" s="234"/>
      <c r="D50" s="234"/>
      <c r="E50" s="234"/>
      <c r="F50" s="234"/>
      <c r="G50" s="234"/>
      <c r="H50" s="234"/>
      <c r="I50" s="234"/>
      <c r="J50" s="234"/>
      <c r="K50" s="234"/>
      <c r="L50" s="234"/>
      <c r="M50" s="234"/>
      <c r="N50" s="234"/>
      <c r="O50" s="234"/>
      <c r="P50" s="234"/>
    </row>
    <row r="51" spans="1:16">
      <c r="A51" s="234"/>
      <c r="B51" s="234"/>
      <c r="C51" s="234"/>
      <c r="D51" s="234"/>
      <c r="E51" s="234"/>
      <c r="F51" s="234"/>
      <c r="G51" s="234"/>
      <c r="H51" s="234"/>
      <c r="I51" s="234"/>
      <c r="J51" s="234"/>
      <c r="K51" s="234"/>
      <c r="L51" s="234"/>
      <c r="M51" s="234"/>
      <c r="N51" s="234"/>
      <c r="O51" s="234"/>
      <c r="P51" s="234"/>
    </row>
    <row r="52" spans="1:16">
      <c r="A52" s="234"/>
      <c r="B52" s="234"/>
      <c r="C52" s="234"/>
      <c r="D52" s="234"/>
      <c r="E52" s="234"/>
      <c r="F52" s="234"/>
      <c r="G52" s="234"/>
      <c r="H52" s="234"/>
      <c r="I52" s="234"/>
      <c r="J52" s="234"/>
      <c r="K52" s="234"/>
      <c r="L52" s="234"/>
      <c r="M52" s="234"/>
      <c r="N52" s="234"/>
      <c r="O52" s="234"/>
      <c r="P52" s="234"/>
    </row>
    <row r="53" spans="1:16">
      <c r="A53" s="234"/>
      <c r="B53" s="234"/>
      <c r="C53" s="234"/>
      <c r="D53" s="234"/>
      <c r="E53" s="234"/>
      <c r="F53" s="234"/>
      <c r="G53" s="234"/>
      <c r="H53" s="234"/>
      <c r="I53" s="234"/>
      <c r="J53" s="234"/>
      <c r="K53" s="234"/>
      <c r="L53" s="234"/>
      <c r="M53" s="234"/>
      <c r="N53" s="234"/>
      <c r="O53" s="234"/>
      <c r="P53" s="234"/>
    </row>
    <row r="54" spans="1:16">
      <c r="A54" s="234"/>
      <c r="B54" s="234"/>
      <c r="C54" s="234"/>
      <c r="D54" s="234"/>
      <c r="E54" s="234"/>
      <c r="F54" s="234"/>
      <c r="G54" s="234"/>
      <c r="H54" s="234"/>
      <c r="I54" s="234"/>
      <c r="J54" s="234"/>
      <c r="K54" s="234"/>
      <c r="L54" s="234"/>
      <c r="M54" s="234"/>
      <c r="N54" s="234"/>
      <c r="O54" s="234"/>
      <c r="P54" s="234"/>
    </row>
    <row r="55" spans="1:16">
      <c r="A55" s="234"/>
      <c r="B55" s="234"/>
      <c r="C55" s="234"/>
      <c r="D55" s="234"/>
      <c r="E55" s="234"/>
      <c r="F55" s="234"/>
      <c r="G55" s="234"/>
      <c r="H55" s="234"/>
      <c r="I55" s="234"/>
      <c r="J55" s="234"/>
      <c r="K55" s="234"/>
      <c r="L55" s="234"/>
      <c r="M55" s="234"/>
      <c r="N55" s="234"/>
      <c r="O55" s="234"/>
      <c r="P55" s="234"/>
    </row>
    <row r="56" spans="1:16">
      <c r="A56" s="234"/>
      <c r="B56" s="234"/>
      <c r="C56" s="234"/>
      <c r="D56" s="234"/>
      <c r="E56" s="234"/>
      <c r="F56" s="234"/>
      <c r="G56" s="234"/>
      <c r="H56" s="234"/>
      <c r="I56" s="234"/>
      <c r="J56" s="234"/>
      <c r="K56" s="234"/>
      <c r="L56" s="234"/>
      <c r="M56" s="234"/>
      <c r="N56" s="234"/>
      <c r="O56" s="234"/>
      <c r="P56" s="234"/>
    </row>
    <row r="57" spans="1:16">
      <c r="A57" s="234"/>
      <c r="B57" s="234"/>
      <c r="C57" s="234"/>
      <c r="D57" s="234"/>
      <c r="E57" s="234"/>
      <c r="F57" s="234"/>
      <c r="G57" s="234"/>
      <c r="H57" s="234"/>
      <c r="I57" s="234"/>
      <c r="J57" s="234"/>
      <c r="K57" s="234"/>
      <c r="L57" s="234"/>
      <c r="M57" s="234"/>
      <c r="N57" s="234"/>
      <c r="O57" s="234"/>
      <c r="P57" s="234"/>
    </row>
    <row r="58" spans="1:16">
      <c r="A58" s="234"/>
      <c r="B58" s="234"/>
      <c r="C58" s="234"/>
      <c r="D58" s="234"/>
      <c r="E58" s="234"/>
      <c r="F58" s="234"/>
      <c r="G58" s="234"/>
      <c r="H58" s="234"/>
      <c r="I58" s="234"/>
      <c r="J58" s="234"/>
      <c r="K58" s="234"/>
      <c r="L58" s="234"/>
      <c r="M58" s="234"/>
      <c r="N58" s="234"/>
      <c r="O58" s="234"/>
      <c r="P58" s="234"/>
    </row>
    <row r="59" spans="1:16">
      <c r="A59" s="234"/>
      <c r="B59" s="234"/>
      <c r="C59" s="234"/>
      <c r="D59" s="234"/>
      <c r="E59" s="234"/>
      <c r="F59" s="234"/>
      <c r="G59" s="234"/>
      <c r="H59" s="234"/>
      <c r="I59" s="234"/>
      <c r="J59" s="234"/>
      <c r="K59" s="234"/>
      <c r="L59" s="234"/>
      <c r="M59" s="234"/>
      <c r="N59" s="234"/>
      <c r="O59" s="234"/>
      <c r="P59" s="234"/>
    </row>
    <row r="60" spans="1:16">
      <c r="A60" s="234"/>
      <c r="B60" s="234"/>
      <c r="C60" s="234"/>
      <c r="D60" s="234"/>
      <c r="E60" s="234"/>
      <c r="F60" s="234"/>
      <c r="G60" s="234"/>
      <c r="H60" s="234"/>
      <c r="I60" s="234"/>
      <c r="J60" s="234"/>
      <c r="K60" s="234"/>
      <c r="L60" s="234"/>
      <c r="M60" s="234"/>
      <c r="N60" s="234"/>
      <c r="O60" s="234"/>
      <c r="P60" s="234"/>
    </row>
    <row r="61" spans="1:16">
      <c r="A61" s="234"/>
      <c r="B61" s="234"/>
      <c r="C61" s="234"/>
      <c r="D61" s="234"/>
      <c r="E61" s="234"/>
      <c r="F61" s="234"/>
      <c r="G61" s="234"/>
      <c r="H61" s="234"/>
      <c r="I61" s="234"/>
      <c r="J61" s="234"/>
      <c r="K61" s="234"/>
      <c r="L61" s="234"/>
      <c r="M61" s="234"/>
      <c r="N61" s="234"/>
      <c r="O61" s="234"/>
      <c r="P61" s="234"/>
    </row>
    <row r="62" spans="1:16">
      <c r="A62" s="234"/>
      <c r="B62" s="234"/>
      <c r="C62" s="234"/>
      <c r="D62" s="234"/>
      <c r="E62" s="234"/>
      <c r="F62" s="234"/>
      <c r="G62" s="234"/>
      <c r="H62" s="234"/>
      <c r="I62" s="234"/>
      <c r="J62" s="234"/>
      <c r="K62" s="234"/>
      <c r="L62" s="234"/>
      <c r="M62" s="234"/>
      <c r="N62" s="234"/>
      <c r="O62" s="234"/>
      <c r="P62" s="234"/>
    </row>
    <row r="63" spans="1:16">
      <c r="A63" s="234"/>
      <c r="B63" s="234"/>
      <c r="C63" s="234"/>
      <c r="D63" s="234"/>
      <c r="E63" s="234"/>
      <c r="F63" s="234"/>
      <c r="G63" s="234"/>
      <c r="H63" s="234"/>
      <c r="I63" s="234"/>
      <c r="J63" s="234"/>
      <c r="K63" s="234"/>
      <c r="L63" s="234"/>
      <c r="M63" s="234"/>
      <c r="N63" s="234"/>
      <c r="O63" s="234"/>
      <c r="P63" s="234"/>
    </row>
    <row r="64" spans="1:16">
      <c r="A64" s="234"/>
      <c r="B64" s="234"/>
      <c r="C64" s="234"/>
      <c r="D64" s="234"/>
      <c r="E64" s="234"/>
      <c r="F64" s="234"/>
      <c r="G64" s="234"/>
      <c r="H64" s="234"/>
      <c r="I64" s="234"/>
      <c r="J64" s="234"/>
      <c r="K64" s="234"/>
      <c r="L64" s="234"/>
      <c r="M64" s="234"/>
      <c r="N64" s="234"/>
      <c r="O64" s="234"/>
      <c r="P64" s="234"/>
    </row>
    <row r="65" spans="1:16">
      <c r="A65" s="234"/>
      <c r="B65" s="234"/>
      <c r="C65" s="234"/>
      <c r="D65" s="234"/>
      <c r="E65" s="234"/>
      <c r="F65" s="234"/>
      <c r="G65" s="234"/>
      <c r="H65" s="234"/>
      <c r="I65" s="234"/>
      <c r="J65" s="234"/>
      <c r="K65" s="234"/>
      <c r="L65" s="234"/>
      <c r="M65" s="234"/>
      <c r="N65" s="234"/>
      <c r="O65" s="234"/>
      <c r="P65" s="234"/>
    </row>
    <row r="66" spans="1:16">
      <c r="A66" s="234"/>
      <c r="B66" s="234"/>
      <c r="C66" s="234"/>
      <c r="D66" s="234"/>
      <c r="E66" s="234"/>
      <c r="F66" s="234"/>
      <c r="G66" s="234"/>
      <c r="H66" s="234"/>
      <c r="I66" s="234"/>
      <c r="J66" s="234"/>
      <c r="K66" s="234"/>
      <c r="L66" s="234"/>
      <c r="M66" s="234"/>
      <c r="N66" s="234"/>
      <c r="O66" s="234"/>
      <c r="P66" s="234"/>
    </row>
    <row r="67" spans="1:16">
      <c r="A67" s="234"/>
      <c r="B67" s="234"/>
      <c r="C67" s="234"/>
      <c r="D67" s="234"/>
      <c r="E67" s="234"/>
      <c r="F67" s="234"/>
      <c r="G67" s="234"/>
      <c r="H67" s="234"/>
      <c r="I67" s="234"/>
      <c r="J67" s="234"/>
      <c r="K67" s="234"/>
      <c r="L67" s="234"/>
      <c r="M67" s="234"/>
      <c r="N67" s="234"/>
      <c r="O67" s="234"/>
      <c r="P67" s="234"/>
    </row>
    <row r="68" spans="1:16">
      <c r="A68" s="234"/>
      <c r="B68" s="234"/>
      <c r="C68" s="234"/>
      <c r="D68" s="234"/>
      <c r="E68" s="234"/>
      <c r="F68" s="234"/>
      <c r="G68" s="234"/>
      <c r="H68" s="234"/>
      <c r="I68" s="234"/>
      <c r="J68" s="234"/>
      <c r="K68" s="234"/>
      <c r="L68" s="234"/>
      <c r="M68" s="234"/>
      <c r="N68" s="234"/>
      <c r="O68" s="234"/>
      <c r="P68" s="234"/>
    </row>
    <row r="69" spans="1:16">
      <c r="A69" s="234"/>
      <c r="B69" s="234"/>
      <c r="C69" s="234"/>
      <c r="D69" s="234"/>
      <c r="E69" s="234"/>
      <c r="F69" s="234"/>
      <c r="G69" s="234"/>
      <c r="H69" s="234"/>
      <c r="I69" s="234"/>
      <c r="J69" s="234"/>
      <c r="K69" s="234"/>
      <c r="L69" s="234"/>
      <c r="M69" s="234"/>
      <c r="N69" s="234"/>
      <c r="O69" s="234"/>
      <c r="P69" s="234"/>
    </row>
    <row r="70" spans="1:16">
      <c r="A70" s="234"/>
      <c r="B70" s="234"/>
      <c r="C70" s="234"/>
      <c r="D70" s="234"/>
      <c r="E70" s="234"/>
      <c r="F70" s="234"/>
      <c r="G70" s="234"/>
      <c r="H70" s="234"/>
      <c r="I70" s="234"/>
      <c r="J70" s="234"/>
      <c r="K70" s="234"/>
      <c r="L70" s="234"/>
      <c r="M70" s="234"/>
      <c r="N70" s="234"/>
      <c r="O70" s="234"/>
      <c r="P70" s="234"/>
    </row>
    <row r="71" spans="1:16">
      <c r="A71" s="234"/>
      <c r="B71" s="234"/>
      <c r="C71" s="234"/>
      <c r="D71" s="234"/>
      <c r="E71" s="234"/>
      <c r="F71" s="234"/>
      <c r="G71" s="234"/>
      <c r="H71" s="234"/>
      <c r="I71" s="234"/>
      <c r="J71" s="234"/>
      <c r="K71" s="234"/>
      <c r="L71" s="234"/>
      <c r="M71" s="234"/>
      <c r="N71" s="234"/>
      <c r="O71" s="234"/>
      <c r="P71" s="234"/>
    </row>
    <row r="72" spans="1:16">
      <c r="A72" s="234"/>
      <c r="B72" s="234"/>
      <c r="C72" s="234"/>
      <c r="D72" s="234"/>
      <c r="E72" s="234"/>
      <c r="F72" s="234"/>
      <c r="G72" s="234"/>
      <c r="H72" s="234"/>
      <c r="I72" s="234"/>
      <c r="J72" s="234"/>
      <c r="K72" s="234"/>
      <c r="L72" s="234"/>
      <c r="M72" s="234"/>
      <c r="N72" s="234"/>
      <c r="O72" s="234"/>
      <c r="P72" s="234"/>
    </row>
    <row r="73" spans="1:16">
      <c r="A73" s="234"/>
      <c r="B73" s="234"/>
      <c r="C73" s="234"/>
      <c r="D73" s="234"/>
      <c r="E73" s="234"/>
      <c r="F73" s="234"/>
      <c r="G73" s="234"/>
      <c r="H73" s="234"/>
      <c r="I73" s="234"/>
      <c r="J73" s="234"/>
      <c r="K73" s="234"/>
      <c r="L73" s="234"/>
      <c r="M73" s="234"/>
      <c r="N73" s="234"/>
      <c r="O73" s="234"/>
      <c r="P73" s="234"/>
    </row>
    <row r="74" spans="1:16">
      <c r="A74" s="234"/>
      <c r="B74" s="234"/>
      <c r="C74" s="234"/>
      <c r="D74" s="234"/>
      <c r="E74" s="234"/>
      <c r="F74" s="234"/>
      <c r="G74" s="234"/>
      <c r="H74" s="234"/>
      <c r="I74" s="234"/>
      <c r="J74" s="234"/>
      <c r="K74" s="234"/>
      <c r="L74" s="234"/>
      <c r="M74" s="234"/>
      <c r="N74" s="234"/>
      <c r="O74" s="234"/>
      <c r="P74" s="234"/>
    </row>
    <row r="75" spans="1:16">
      <c r="A75" s="234"/>
      <c r="B75" s="234"/>
      <c r="C75" s="234"/>
      <c r="D75" s="234"/>
      <c r="E75" s="234"/>
      <c r="F75" s="234"/>
      <c r="G75" s="234"/>
      <c r="H75" s="234"/>
      <c r="I75" s="234"/>
      <c r="J75" s="234"/>
      <c r="K75" s="234"/>
      <c r="L75" s="234"/>
      <c r="M75" s="234"/>
      <c r="N75" s="234"/>
      <c r="O75" s="234"/>
      <c r="P75" s="234"/>
    </row>
    <row r="76" spans="1:16">
      <c r="A76" s="234"/>
      <c r="B76" s="234"/>
      <c r="C76" s="234"/>
      <c r="D76" s="234"/>
      <c r="E76" s="234"/>
      <c r="F76" s="234"/>
      <c r="G76" s="234"/>
      <c r="H76" s="234"/>
      <c r="I76" s="234"/>
      <c r="J76" s="234"/>
      <c r="K76" s="234"/>
      <c r="L76" s="234"/>
      <c r="M76" s="234"/>
      <c r="N76" s="234"/>
      <c r="O76" s="234"/>
      <c r="P76" s="234"/>
    </row>
    <row r="77" spans="1:16">
      <c r="A77" s="234"/>
      <c r="B77" s="234"/>
      <c r="C77" s="234"/>
      <c r="D77" s="234"/>
      <c r="E77" s="234"/>
      <c r="F77" s="234"/>
      <c r="G77" s="234"/>
      <c r="H77" s="234"/>
      <c r="I77" s="234"/>
      <c r="J77" s="234"/>
      <c r="K77" s="234"/>
      <c r="L77" s="234"/>
      <c r="M77" s="234"/>
      <c r="N77" s="234"/>
      <c r="O77" s="234"/>
      <c r="P77" s="234"/>
    </row>
    <row r="78" spans="1:16">
      <c r="A78" s="234"/>
      <c r="B78" s="234"/>
      <c r="C78" s="234"/>
      <c r="D78" s="234"/>
      <c r="E78" s="234"/>
      <c r="F78" s="234"/>
      <c r="G78" s="234"/>
      <c r="H78" s="234"/>
      <c r="I78" s="234"/>
      <c r="J78" s="234"/>
      <c r="K78" s="234"/>
      <c r="L78" s="234"/>
      <c r="M78" s="234"/>
      <c r="N78" s="234"/>
      <c r="O78" s="234"/>
      <c r="P78" s="234"/>
    </row>
    <row r="79" spans="1:16">
      <c r="A79" s="234"/>
      <c r="B79" s="234"/>
      <c r="C79" s="234"/>
      <c r="D79" s="234"/>
      <c r="E79" s="234"/>
      <c r="F79" s="234"/>
      <c r="G79" s="234"/>
      <c r="H79" s="234"/>
      <c r="I79" s="234"/>
      <c r="J79" s="234"/>
      <c r="K79" s="234"/>
      <c r="L79" s="234"/>
      <c r="M79" s="234"/>
      <c r="N79" s="234"/>
      <c r="O79" s="234"/>
      <c r="P79" s="234"/>
    </row>
    <row r="80" spans="1:16">
      <c r="A80" s="234"/>
      <c r="B80" s="234"/>
      <c r="C80" s="234"/>
      <c r="D80" s="234"/>
      <c r="E80" s="234"/>
      <c r="F80" s="234"/>
      <c r="G80" s="234"/>
      <c r="H80" s="234"/>
      <c r="I80" s="234"/>
      <c r="J80" s="234"/>
      <c r="K80" s="234"/>
      <c r="L80" s="234"/>
      <c r="M80" s="234"/>
      <c r="N80" s="234"/>
      <c r="O80" s="234"/>
      <c r="P80" s="234"/>
    </row>
    <row r="81" spans="1:16">
      <c r="A81" s="234"/>
      <c r="B81" s="234"/>
      <c r="C81" s="234"/>
      <c r="D81" s="234"/>
      <c r="E81" s="234"/>
      <c r="F81" s="234"/>
      <c r="G81" s="234"/>
      <c r="H81" s="234"/>
      <c r="I81" s="234"/>
      <c r="J81" s="234"/>
      <c r="K81" s="234"/>
      <c r="L81" s="234"/>
      <c r="M81" s="234"/>
      <c r="N81" s="234"/>
      <c r="O81" s="234"/>
      <c r="P81" s="234"/>
    </row>
    <row r="82" spans="1:16">
      <c r="A82" s="234"/>
      <c r="B82" s="234"/>
      <c r="C82" s="234"/>
      <c r="D82" s="234"/>
      <c r="E82" s="234"/>
      <c r="F82" s="234"/>
      <c r="G82" s="234"/>
      <c r="H82" s="234"/>
      <c r="I82" s="234"/>
      <c r="J82" s="234"/>
      <c r="K82" s="234"/>
      <c r="L82" s="234"/>
      <c r="M82" s="234"/>
      <c r="N82" s="234"/>
      <c r="O82" s="234"/>
      <c r="P82" s="234"/>
    </row>
    <row r="83" spans="1:16">
      <c r="A83" s="234"/>
      <c r="B83" s="234"/>
      <c r="C83" s="234"/>
      <c r="D83" s="234"/>
      <c r="E83" s="234"/>
      <c r="F83" s="234"/>
      <c r="G83" s="234"/>
      <c r="H83" s="234"/>
      <c r="I83" s="234"/>
      <c r="J83" s="234"/>
      <c r="K83" s="234"/>
      <c r="L83" s="234"/>
      <c r="M83" s="234"/>
      <c r="N83" s="234"/>
      <c r="O83" s="234"/>
      <c r="P83" s="234"/>
    </row>
    <row r="84" spans="1:16">
      <c r="A84" s="234"/>
      <c r="B84" s="234"/>
      <c r="C84" s="234"/>
      <c r="D84" s="234"/>
      <c r="E84" s="234"/>
      <c r="F84" s="234"/>
      <c r="G84" s="234"/>
      <c r="H84" s="234"/>
      <c r="I84" s="234"/>
      <c r="J84" s="234"/>
      <c r="K84" s="234"/>
      <c r="L84" s="234"/>
      <c r="M84" s="234"/>
      <c r="N84" s="234"/>
      <c r="O84" s="234"/>
      <c r="P84" s="234"/>
    </row>
    <row r="85" spans="1:16">
      <c r="A85" s="234"/>
      <c r="B85" s="234"/>
      <c r="C85" s="234"/>
      <c r="D85" s="234"/>
      <c r="E85" s="234"/>
      <c r="F85" s="234"/>
      <c r="G85" s="234"/>
      <c r="H85" s="234"/>
      <c r="I85" s="234"/>
      <c r="J85" s="234"/>
      <c r="K85" s="234"/>
      <c r="L85" s="234"/>
      <c r="M85" s="234"/>
      <c r="N85" s="234"/>
      <c r="O85" s="234"/>
      <c r="P85" s="234"/>
    </row>
    <row r="86" spans="1:16">
      <c r="A86" s="234"/>
      <c r="B86" s="234"/>
      <c r="C86" s="234"/>
      <c r="D86" s="234"/>
      <c r="E86" s="234"/>
      <c r="F86" s="234"/>
      <c r="G86" s="234"/>
      <c r="H86" s="234"/>
      <c r="I86" s="234"/>
      <c r="J86" s="234"/>
      <c r="K86" s="234"/>
      <c r="L86" s="234"/>
      <c r="M86" s="234"/>
      <c r="N86" s="234"/>
      <c r="O86" s="234"/>
      <c r="P86" s="234"/>
    </row>
    <row r="87" spans="1:16">
      <c r="A87" s="234"/>
      <c r="B87" s="234"/>
      <c r="C87" s="234"/>
      <c r="D87" s="234"/>
      <c r="E87" s="234"/>
      <c r="F87" s="234"/>
      <c r="G87" s="234"/>
      <c r="H87" s="234"/>
      <c r="I87" s="234"/>
      <c r="J87" s="234"/>
      <c r="K87" s="234"/>
      <c r="L87" s="234"/>
      <c r="M87" s="234"/>
      <c r="N87" s="234"/>
      <c r="O87" s="234"/>
      <c r="P87" s="234"/>
    </row>
    <row r="88" spans="1:16">
      <c r="A88" s="234"/>
      <c r="B88" s="234"/>
      <c r="C88" s="234"/>
      <c r="D88" s="234"/>
      <c r="E88" s="234"/>
      <c r="F88" s="234"/>
      <c r="G88" s="234"/>
      <c r="H88" s="234"/>
      <c r="I88" s="234"/>
      <c r="J88" s="234"/>
      <c r="K88" s="234"/>
      <c r="L88" s="234"/>
      <c r="M88" s="234"/>
      <c r="N88" s="234"/>
      <c r="O88" s="234"/>
      <c r="P88" s="234"/>
    </row>
    <row r="89" spans="1:16">
      <c r="A89" s="234"/>
      <c r="B89" s="234"/>
      <c r="C89" s="234"/>
      <c r="D89" s="234"/>
      <c r="E89" s="234"/>
      <c r="F89" s="234"/>
      <c r="G89" s="234"/>
      <c r="H89" s="234"/>
      <c r="I89" s="234"/>
      <c r="J89" s="234"/>
      <c r="K89" s="234"/>
      <c r="L89" s="234"/>
      <c r="M89" s="234"/>
      <c r="N89" s="234"/>
      <c r="O89" s="234"/>
      <c r="P89" s="234"/>
    </row>
    <row r="90" spans="1:16">
      <c r="A90" s="234"/>
      <c r="B90" s="234"/>
      <c r="C90" s="234"/>
      <c r="D90" s="234"/>
      <c r="E90" s="234"/>
      <c r="F90" s="234"/>
      <c r="G90" s="234"/>
      <c r="H90" s="234"/>
      <c r="I90" s="234"/>
      <c r="J90" s="234"/>
      <c r="K90" s="234"/>
      <c r="L90" s="234"/>
      <c r="M90" s="234"/>
      <c r="N90" s="234"/>
      <c r="O90" s="234"/>
      <c r="P90" s="234"/>
    </row>
    <row r="91" spans="1:16">
      <c r="A91" s="234"/>
      <c r="B91" s="234"/>
      <c r="C91" s="234"/>
      <c r="D91" s="234"/>
      <c r="E91" s="234"/>
      <c r="F91" s="234"/>
      <c r="G91" s="234"/>
      <c r="H91" s="234"/>
      <c r="I91" s="234"/>
      <c r="J91" s="234"/>
      <c r="K91" s="234"/>
      <c r="L91" s="234"/>
      <c r="M91" s="234"/>
      <c r="N91" s="234"/>
      <c r="O91" s="234"/>
      <c r="P91" s="234"/>
    </row>
    <row r="92" spans="1:16">
      <c r="A92" s="234"/>
      <c r="B92" s="234"/>
      <c r="C92" s="234"/>
      <c r="D92" s="234"/>
      <c r="E92" s="234"/>
      <c r="F92" s="234"/>
      <c r="G92" s="234"/>
      <c r="H92" s="234"/>
      <c r="I92" s="234"/>
      <c r="J92" s="234"/>
      <c r="K92" s="234"/>
      <c r="L92" s="234"/>
      <c r="M92" s="234"/>
      <c r="N92" s="234"/>
      <c r="O92" s="234"/>
      <c r="P92" s="234"/>
    </row>
    <row r="93" spans="1:16">
      <c r="A93" s="234"/>
      <c r="B93" s="234"/>
      <c r="C93" s="234"/>
      <c r="D93" s="234"/>
      <c r="E93" s="234"/>
      <c r="F93" s="234"/>
      <c r="G93" s="234"/>
      <c r="H93" s="234"/>
      <c r="I93" s="234"/>
      <c r="J93" s="234"/>
      <c r="K93" s="234"/>
      <c r="L93" s="234"/>
      <c r="M93" s="234"/>
      <c r="N93" s="234"/>
      <c r="O93" s="234"/>
      <c r="P93" s="234"/>
    </row>
    <row r="94" spans="1:16">
      <c r="A94" s="234"/>
      <c r="B94" s="234"/>
      <c r="C94" s="234"/>
      <c r="D94" s="234"/>
      <c r="E94" s="234"/>
      <c r="F94" s="234"/>
      <c r="G94" s="234"/>
      <c r="H94" s="234"/>
      <c r="I94" s="234"/>
      <c r="J94" s="234"/>
      <c r="K94" s="234"/>
      <c r="L94" s="234"/>
      <c r="M94" s="234"/>
      <c r="N94" s="234"/>
      <c r="O94" s="234"/>
      <c r="P94" s="234"/>
    </row>
    <row r="95" spans="1:16">
      <c r="A95" s="234"/>
      <c r="B95" s="234"/>
      <c r="C95" s="234"/>
      <c r="D95" s="234"/>
      <c r="E95" s="234"/>
      <c r="F95" s="234"/>
      <c r="G95" s="234"/>
      <c r="H95" s="234"/>
      <c r="I95" s="234"/>
      <c r="J95" s="234"/>
      <c r="K95" s="234"/>
      <c r="L95" s="234"/>
      <c r="M95" s="234"/>
      <c r="N95" s="234"/>
      <c r="O95" s="234"/>
      <c r="P95" s="234"/>
    </row>
    <row r="96" spans="1:16">
      <c r="A96" s="234"/>
      <c r="B96" s="234"/>
      <c r="C96" s="234"/>
      <c r="D96" s="234"/>
      <c r="E96" s="234"/>
      <c r="F96" s="234"/>
      <c r="G96" s="234"/>
      <c r="H96" s="234"/>
      <c r="I96" s="234"/>
      <c r="J96" s="234"/>
      <c r="K96" s="234"/>
      <c r="L96" s="234"/>
      <c r="M96" s="234"/>
      <c r="N96" s="234"/>
      <c r="O96" s="234"/>
      <c r="P96" s="234"/>
    </row>
    <row r="97" spans="1:16">
      <c r="A97" s="234"/>
      <c r="B97" s="234"/>
      <c r="C97" s="234"/>
      <c r="D97" s="234"/>
      <c r="E97" s="234"/>
      <c r="F97" s="234"/>
      <c r="G97" s="234"/>
      <c r="H97" s="234"/>
      <c r="I97" s="234"/>
      <c r="J97" s="234"/>
      <c r="K97" s="234"/>
      <c r="L97" s="234"/>
      <c r="M97" s="234"/>
      <c r="N97" s="234"/>
      <c r="O97" s="234"/>
      <c r="P97" s="234"/>
    </row>
    <row r="98" spans="1:16">
      <c r="A98" s="234"/>
      <c r="B98" s="234"/>
      <c r="C98" s="234"/>
      <c r="D98" s="234"/>
      <c r="E98" s="234"/>
      <c r="F98" s="234"/>
      <c r="G98" s="234"/>
      <c r="H98" s="234"/>
      <c r="I98" s="234"/>
      <c r="J98" s="234"/>
      <c r="K98" s="234"/>
      <c r="L98" s="234"/>
      <c r="M98" s="234"/>
      <c r="N98" s="234"/>
      <c r="O98" s="234"/>
      <c r="P98" s="234"/>
    </row>
    <row r="99" spans="1:16">
      <c r="A99" s="234"/>
      <c r="B99" s="234"/>
      <c r="C99" s="234"/>
      <c r="D99" s="234"/>
      <c r="E99" s="234"/>
      <c r="F99" s="234"/>
      <c r="G99" s="234"/>
      <c r="H99" s="234"/>
      <c r="I99" s="234"/>
      <c r="J99" s="234"/>
      <c r="K99" s="234"/>
      <c r="L99" s="234"/>
      <c r="M99" s="234"/>
      <c r="N99" s="234"/>
      <c r="O99" s="234"/>
      <c r="P99" s="234"/>
    </row>
    <row r="100" spans="1:16">
      <c r="A100" s="234"/>
      <c r="B100" s="234"/>
      <c r="C100" s="234"/>
      <c r="D100" s="234"/>
      <c r="E100" s="234"/>
      <c r="F100" s="234"/>
      <c r="G100" s="234"/>
      <c r="H100" s="234"/>
      <c r="I100" s="234"/>
      <c r="J100" s="234"/>
      <c r="K100" s="234"/>
      <c r="L100" s="234"/>
      <c r="M100" s="234"/>
      <c r="N100" s="234"/>
      <c r="O100" s="234"/>
      <c r="P100" s="234"/>
    </row>
    <row r="101" spans="1:16">
      <c r="A101" s="234"/>
      <c r="B101" s="234"/>
      <c r="C101" s="234"/>
      <c r="D101" s="234"/>
      <c r="E101" s="234"/>
      <c r="F101" s="234"/>
      <c r="G101" s="234"/>
      <c r="H101" s="234"/>
      <c r="I101" s="234"/>
      <c r="J101" s="234"/>
      <c r="K101" s="234"/>
      <c r="L101" s="234"/>
      <c r="M101" s="234"/>
      <c r="N101" s="234"/>
      <c r="O101" s="234"/>
      <c r="P101" s="234"/>
    </row>
    <row r="102" spans="1:16">
      <c r="A102" s="234"/>
      <c r="B102" s="234"/>
      <c r="C102" s="234"/>
      <c r="D102" s="234"/>
      <c r="E102" s="234"/>
      <c r="F102" s="234"/>
      <c r="G102" s="234"/>
      <c r="H102" s="234"/>
      <c r="I102" s="234"/>
      <c r="J102" s="234"/>
      <c r="K102" s="234"/>
      <c r="L102" s="234"/>
      <c r="M102" s="234"/>
      <c r="N102" s="234"/>
      <c r="O102" s="234"/>
      <c r="P102" s="234"/>
    </row>
    <row r="103" spans="1:16">
      <c r="A103" s="234"/>
      <c r="B103" s="234"/>
      <c r="C103" s="234"/>
      <c r="D103" s="234"/>
      <c r="E103" s="234"/>
      <c r="F103" s="234"/>
      <c r="G103" s="234"/>
      <c r="H103" s="234"/>
      <c r="I103" s="234"/>
      <c r="J103" s="234"/>
      <c r="K103" s="234"/>
      <c r="L103" s="234"/>
      <c r="M103" s="234"/>
      <c r="N103" s="234"/>
      <c r="O103" s="234"/>
      <c r="P103" s="234"/>
    </row>
    <row r="104" spans="1:16">
      <c r="A104" s="234"/>
      <c r="B104" s="234"/>
      <c r="C104" s="234"/>
      <c r="D104" s="234"/>
      <c r="E104" s="234"/>
      <c r="F104" s="234"/>
      <c r="G104" s="234"/>
      <c r="H104" s="234"/>
      <c r="I104" s="234"/>
      <c r="J104" s="234"/>
      <c r="K104" s="234"/>
      <c r="L104" s="234"/>
      <c r="M104" s="234"/>
      <c r="N104" s="234"/>
      <c r="O104" s="234"/>
      <c r="P104" s="234"/>
    </row>
    <row r="105" spans="1:16">
      <c r="A105" s="234"/>
      <c r="B105" s="234"/>
      <c r="C105" s="234"/>
      <c r="D105" s="234"/>
      <c r="E105" s="234"/>
      <c r="F105" s="234"/>
      <c r="G105" s="234"/>
      <c r="H105" s="234"/>
      <c r="I105" s="234"/>
      <c r="J105" s="234"/>
      <c r="K105" s="234"/>
      <c r="L105" s="234"/>
      <c r="M105" s="234"/>
      <c r="N105" s="234"/>
      <c r="O105" s="234"/>
      <c r="P105" s="234"/>
    </row>
    <row r="106" spans="1:16">
      <c r="A106" s="234"/>
      <c r="B106" s="234"/>
      <c r="C106" s="234"/>
      <c r="D106" s="234"/>
      <c r="E106" s="234"/>
      <c r="F106" s="234"/>
      <c r="G106" s="234"/>
      <c r="H106" s="234"/>
      <c r="I106" s="234"/>
      <c r="J106" s="234"/>
      <c r="K106" s="234"/>
      <c r="L106" s="234"/>
      <c r="M106" s="234"/>
      <c r="N106" s="234"/>
      <c r="O106" s="234"/>
      <c r="P106" s="234"/>
    </row>
    <row r="107" spans="1:16">
      <c r="A107" s="234"/>
      <c r="B107" s="234"/>
      <c r="C107" s="234"/>
      <c r="D107" s="234"/>
      <c r="E107" s="234"/>
      <c r="F107" s="234"/>
      <c r="G107" s="234"/>
      <c r="H107" s="234"/>
      <c r="I107" s="234"/>
      <c r="J107" s="234"/>
      <c r="K107" s="234"/>
      <c r="L107" s="234"/>
      <c r="M107" s="234"/>
      <c r="N107" s="234"/>
      <c r="O107" s="234"/>
      <c r="P107" s="234"/>
    </row>
    <row r="108" spans="1:16">
      <c r="A108" s="234"/>
      <c r="B108" s="234"/>
      <c r="C108" s="234"/>
      <c r="D108" s="234"/>
      <c r="E108" s="234"/>
      <c r="F108" s="234"/>
      <c r="G108" s="234"/>
      <c r="H108" s="234"/>
      <c r="I108" s="234"/>
      <c r="J108" s="234"/>
      <c r="K108" s="234"/>
      <c r="L108" s="234"/>
      <c r="M108" s="234"/>
      <c r="N108" s="234"/>
      <c r="O108" s="234"/>
      <c r="P108" s="234"/>
    </row>
    <row r="109" spans="1:16">
      <c r="A109" s="234"/>
      <c r="B109" s="234"/>
      <c r="C109" s="234"/>
      <c r="D109" s="234"/>
      <c r="E109" s="234"/>
      <c r="F109" s="234"/>
      <c r="G109" s="234"/>
      <c r="H109" s="234"/>
      <c r="I109" s="234"/>
      <c r="J109" s="234"/>
      <c r="K109" s="234"/>
      <c r="L109" s="234"/>
      <c r="M109" s="234"/>
      <c r="N109" s="234"/>
      <c r="O109" s="234"/>
      <c r="P109" s="234"/>
    </row>
    <row r="110" spans="1:16">
      <c r="A110" s="234"/>
      <c r="B110" s="234"/>
      <c r="C110" s="234"/>
      <c r="D110" s="234"/>
      <c r="E110" s="234"/>
      <c r="F110" s="234"/>
      <c r="G110" s="234"/>
      <c r="H110" s="234"/>
      <c r="I110" s="234"/>
      <c r="J110" s="234"/>
      <c r="K110" s="234"/>
      <c r="L110" s="234"/>
      <c r="M110" s="234"/>
      <c r="N110" s="234"/>
      <c r="O110" s="234"/>
      <c r="P110" s="234"/>
    </row>
  </sheetData>
  <mergeCells count="13">
    <mergeCell ref="N10:Q10"/>
    <mergeCell ref="N11:P11"/>
    <mergeCell ref="Q11:Q12"/>
    <mergeCell ref="A10:A12"/>
    <mergeCell ref="B10:E10"/>
    <mergeCell ref="F10:I10"/>
    <mergeCell ref="J10:M10"/>
    <mergeCell ref="B11:D11"/>
    <mergeCell ref="E11:E12"/>
    <mergeCell ref="F11:H11"/>
    <mergeCell ref="I11:I12"/>
    <mergeCell ref="J11:L11"/>
    <mergeCell ref="M11:M12"/>
  </mergeCells>
  <hyperlinks>
    <hyperlink ref="D1" location="ITDS9TC4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90" zoomScaleNormal="90" workbookViewId="0"/>
  </sheetViews>
  <sheetFormatPr defaultColWidth="11.42578125" defaultRowHeight="15"/>
  <cols>
    <col min="1" max="1" width="49.85546875" style="13" bestFit="1" customWidth="1"/>
    <col min="2" max="2" width="100.7109375" style="860" customWidth="1"/>
    <col min="3" max="16384" width="11.42578125" style="234"/>
  </cols>
  <sheetData>
    <row r="1" spans="1:19" ht="21">
      <c r="A1" s="952" t="s">
        <v>444</v>
      </c>
      <c r="B1" s="867" t="s">
        <v>396</v>
      </c>
    </row>
    <row r="2" spans="1:19" ht="30">
      <c r="A2" s="13" t="s">
        <v>6</v>
      </c>
      <c r="B2" s="462" t="s">
        <v>492</v>
      </c>
    </row>
    <row r="3" spans="1:19" s="859" customFormat="1">
      <c r="A3" s="861" t="s">
        <v>390</v>
      </c>
      <c r="B3" s="866" t="s">
        <v>403</v>
      </c>
    </row>
    <row r="4" spans="1:19" s="859" customFormat="1">
      <c r="A4" s="861" t="s">
        <v>391</v>
      </c>
      <c r="B4" s="860"/>
    </row>
    <row r="5" spans="1:19" s="859" customFormat="1">
      <c r="A5" s="861" t="s">
        <v>393</v>
      </c>
      <c r="B5" s="866" t="s">
        <v>405</v>
      </c>
    </row>
    <row r="6" spans="1:19" s="859" customFormat="1">
      <c r="A6" s="861" t="s">
        <v>394</v>
      </c>
      <c r="B6" s="866" t="s">
        <v>4</v>
      </c>
    </row>
    <row r="7" spans="1:19">
      <c r="A7" s="13" t="s">
        <v>7</v>
      </c>
      <c r="B7" s="462"/>
      <c r="C7" s="68"/>
    </row>
    <row r="8" spans="1:19">
      <c r="A8" s="13" t="s">
        <v>8</v>
      </c>
      <c r="B8" s="860" t="s">
        <v>33</v>
      </c>
    </row>
    <row r="9" spans="1:19">
      <c r="A9" s="13" t="s">
        <v>9</v>
      </c>
      <c r="B9" s="414" t="s">
        <v>383</v>
      </c>
      <c r="C9" s="68"/>
    </row>
    <row r="10" spans="1:19">
      <c r="A10" s="13" t="s">
        <v>446</v>
      </c>
      <c r="B10" s="860" t="s">
        <v>11</v>
      </c>
      <c r="S10" s="234" t="s">
        <v>11</v>
      </c>
    </row>
    <row r="11" spans="1:19">
      <c r="A11" s="13" t="s">
        <v>447</v>
      </c>
      <c r="B11" s="860" t="s">
        <v>11</v>
      </c>
      <c r="S11" s="234" t="s">
        <v>10</v>
      </c>
    </row>
    <row r="12" spans="1:19">
      <c r="A12" s="13" t="s">
        <v>448</v>
      </c>
      <c r="B12" s="860" t="s">
        <v>10</v>
      </c>
    </row>
    <row r="13" spans="1:19">
      <c r="A13" s="13" t="s">
        <v>449</v>
      </c>
      <c r="B13" s="860" t="s">
        <v>10</v>
      </c>
    </row>
    <row r="14" spans="1:19">
      <c r="A14" s="13" t="s">
        <v>450</v>
      </c>
      <c r="B14" s="860" t="s">
        <v>11</v>
      </c>
      <c r="S14" s="234" t="s">
        <v>17</v>
      </c>
    </row>
    <row r="15" spans="1:19">
      <c r="A15" s="13" t="s">
        <v>460</v>
      </c>
      <c r="S15" s="234" t="s">
        <v>18</v>
      </c>
    </row>
    <row r="16" spans="1:19">
      <c r="A16" s="418" t="s">
        <v>456</v>
      </c>
      <c r="B16" s="864" t="s">
        <v>493</v>
      </c>
      <c r="S16" s="234" t="s">
        <v>19</v>
      </c>
    </row>
    <row r="17" spans="1:19">
      <c r="A17" s="13" t="s">
        <v>12</v>
      </c>
      <c r="B17" s="860" t="s">
        <v>17</v>
      </c>
      <c r="S17" s="234" t="s">
        <v>20</v>
      </c>
    </row>
    <row r="18" spans="1:19">
      <c r="A18" s="13" t="s">
        <v>13</v>
      </c>
      <c r="B18" s="868">
        <v>41575</v>
      </c>
      <c r="S18" s="234" t="s">
        <v>21</v>
      </c>
    </row>
    <row r="19" spans="1:19">
      <c r="A19" s="13" t="s">
        <v>14</v>
      </c>
      <c r="B19" s="860" t="s">
        <v>15</v>
      </c>
      <c r="C19" s="68"/>
    </row>
    <row r="20" spans="1:19">
      <c r="A20" s="13" t="s">
        <v>16</v>
      </c>
    </row>
    <row r="21" spans="1:19">
      <c r="A21" s="234"/>
      <c r="S21" s="234" t="s">
        <v>23</v>
      </c>
    </row>
    <row r="22" spans="1:19">
      <c r="A22" s="234"/>
      <c r="S22" s="234" t="s">
        <v>15</v>
      </c>
    </row>
    <row r="23" spans="1:19">
      <c r="A23" s="234"/>
      <c r="S23" s="234" t="s">
        <v>22</v>
      </c>
    </row>
    <row r="25" spans="1:19">
      <c r="A25" s="234"/>
      <c r="S25" s="234" t="s">
        <v>28</v>
      </c>
    </row>
    <row r="26" spans="1:19">
      <c r="A26" s="234"/>
      <c r="S26" s="234" t="s">
        <v>30</v>
      </c>
    </row>
    <row r="27" spans="1:19">
      <c r="A27" s="234"/>
      <c r="S27" s="234" t="s">
        <v>29</v>
      </c>
    </row>
    <row r="28" spans="1:19">
      <c r="A28" s="234"/>
      <c r="S28" s="234"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hyperlink ref="B1" location="ITDS9TC4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zoomScale="90" zoomScaleNormal="90" workbookViewId="0"/>
  </sheetViews>
  <sheetFormatPr defaultColWidth="8.85546875" defaultRowHeight="15"/>
  <cols>
    <col min="1" max="1" width="45" customWidth="1"/>
    <col min="2" max="2" width="22" customWidth="1"/>
    <col min="3" max="3" width="14.140625" bestFit="1" customWidth="1"/>
    <col min="4" max="4" width="18.85546875" customWidth="1"/>
    <col min="5" max="5" width="14.140625" bestFit="1" customWidth="1"/>
    <col min="6" max="6" width="18.42578125" customWidth="1"/>
    <col min="7" max="7" width="14.140625" bestFit="1" customWidth="1"/>
  </cols>
  <sheetData>
    <row r="1" spans="1:15" ht="21">
      <c r="A1" s="421" t="s">
        <v>443</v>
      </c>
      <c r="B1" s="18"/>
      <c r="C1" s="94"/>
      <c r="D1" s="751" t="s">
        <v>395</v>
      </c>
      <c r="E1" s="234"/>
      <c r="F1" s="234"/>
      <c r="G1" s="234"/>
      <c r="H1" s="234"/>
      <c r="I1" s="234"/>
      <c r="J1" s="234"/>
      <c r="K1" s="234"/>
      <c r="L1" s="234"/>
      <c r="M1" s="234"/>
    </row>
    <row r="2" spans="1:15">
      <c r="A2" s="94"/>
      <c r="B2" s="483"/>
      <c r="C2" s="94"/>
      <c r="D2" s="94"/>
      <c r="E2" s="234"/>
      <c r="F2" s="234"/>
      <c r="G2" s="234"/>
      <c r="H2" s="234"/>
      <c r="I2" s="234"/>
      <c r="J2" s="234"/>
      <c r="K2" s="234"/>
      <c r="L2" s="234"/>
      <c r="M2" s="234"/>
    </row>
    <row r="3" spans="1:15" ht="75">
      <c r="A3" s="863" t="s">
        <v>494</v>
      </c>
      <c r="B3" s="31"/>
      <c r="C3" s="234"/>
      <c r="D3" s="234"/>
      <c r="E3" s="234"/>
      <c r="F3" s="234"/>
      <c r="G3" s="234"/>
      <c r="H3" s="234"/>
      <c r="I3" s="234"/>
      <c r="J3" s="234"/>
      <c r="K3" s="234"/>
      <c r="L3" s="234"/>
      <c r="M3" s="234"/>
    </row>
    <row r="4" spans="1:15">
      <c r="A4" s="859" t="s">
        <v>389</v>
      </c>
    </row>
    <row r="5" spans="1:15">
      <c r="A5" s="859" t="s">
        <v>402</v>
      </c>
      <c r="B5" s="510"/>
    </row>
    <row r="6" spans="1:15">
      <c r="A6" s="859" t="s">
        <v>401</v>
      </c>
      <c r="B6" s="234"/>
      <c r="C6" s="234"/>
      <c r="D6" s="234"/>
      <c r="E6" s="234"/>
      <c r="F6" s="234"/>
      <c r="G6" s="234"/>
      <c r="H6" s="234"/>
      <c r="I6" s="234"/>
      <c r="J6" s="234"/>
      <c r="K6" s="234"/>
      <c r="L6" s="234"/>
      <c r="M6" s="234"/>
      <c r="N6" s="234"/>
      <c r="O6" s="234"/>
    </row>
    <row r="7" spans="1:15">
      <c r="A7" s="859"/>
      <c r="I7" s="234"/>
      <c r="J7" s="234"/>
      <c r="K7" s="234"/>
      <c r="L7" s="234"/>
      <c r="M7" s="234"/>
      <c r="N7" s="234"/>
      <c r="O7" s="234"/>
    </row>
    <row r="8" spans="1:15">
      <c r="A8" s="234"/>
      <c r="I8" s="234"/>
      <c r="J8" s="234"/>
      <c r="K8" s="234"/>
      <c r="L8" s="234"/>
      <c r="M8" s="234"/>
      <c r="N8" s="234"/>
      <c r="O8" s="234"/>
    </row>
    <row r="9" spans="1:15" ht="15.75" thickBot="1">
      <c r="A9" s="234"/>
      <c r="I9" s="234"/>
      <c r="J9" s="234"/>
      <c r="K9" s="234"/>
      <c r="L9" s="234"/>
      <c r="M9" s="234"/>
      <c r="N9" s="234"/>
      <c r="O9" s="234"/>
    </row>
    <row r="10" spans="1:15" ht="15.75" thickBot="1">
      <c r="A10" s="852"/>
      <c r="B10" s="1074">
        <v>2008</v>
      </c>
      <c r="C10" s="1075"/>
      <c r="D10" s="1069">
        <v>2009</v>
      </c>
      <c r="E10" s="1070"/>
      <c r="F10" s="1069">
        <v>2010</v>
      </c>
      <c r="G10" s="1070"/>
      <c r="H10" s="1069">
        <v>2011</v>
      </c>
      <c r="I10" s="1070"/>
      <c r="J10" s="234"/>
      <c r="K10" s="234"/>
      <c r="L10" s="234"/>
      <c r="M10" s="234"/>
      <c r="N10" s="234"/>
      <c r="O10" s="234"/>
    </row>
    <row r="11" spans="1:15" ht="39" thickBot="1">
      <c r="A11" s="1071" t="s">
        <v>123</v>
      </c>
      <c r="B11" s="495" t="s">
        <v>182</v>
      </c>
      <c r="C11" s="494" t="s">
        <v>191</v>
      </c>
      <c r="D11" s="491" t="s">
        <v>182</v>
      </c>
      <c r="E11" s="492" t="s">
        <v>191</v>
      </c>
      <c r="F11" s="493" t="s">
        <v>182</v>
      </c>
      <c r="G11" s="494" t="s">
        <v>191</v>
      </c>
      <c r="H11" s="491" t="s">
        <v>182</v>
      </c>
      <c r="I11" s="494" t="s">
        <v>191</v>
      </c>
      <c r="J11" s="234"/>
      <c r="K11" s="234"/>
      <c r="L11" s="234"/>
      <c r="M11" s="234"/>
      <c r="N11" s="234"/>
      <c r="O11" s="234"/>
    </row>
    <row r="12" spans="1:15" ht="51">
      <c r="A12" s="1072"/>
      <c r="B12" s="496" t="s">
        <v>183</v>
      </c>
      <c r="C12" s="850">
        <v>19</v>
      </c>
      <c r="D12" s="496" t="s">
        <v>183</v>
      </c>
      <c r="E12" s="857">
        <v>29</v>
      </c>
      <c r="F12" s="497" t="s">
        <v>183</v>
      </c>
      <c r="G12" s="857">
        <v>27</v>
      </c>
      <c r="H12" s="948" t="s">
        <v>183</v>
      </c>
      <c r="I12" s="879">
        <v>21</v>
      </c>
      <c r="J12" s="234"/>
      <c r="K12" s="234"/>
      <c r="L12" s="234"/>
      <c r="M12" s="234"/>
      <c r="N12" s="234"/>
      <c r="O12" s="234"/>
    </row>
    <row r="13" spans="1:15" ht="51">
      <c r="A13" s="1072"/>
      <c r="B13" s="498" t="s">
        <v>184</v>
      </c>
      <c r="C13" s="871">
        <v>14</v>
      </c>
      <c r="D13" s="498" t="s">
        <v>184</v>
      </c>
      <c r="E13" s="872">
        <v>17</v>
      </c>
      <c r="F13" s="499" t="s">
        <v>192</v>
      </c>
      <c r="G13" s="873">
        <v>1</v>
      </c>
      <c r="H13" s="498" t="s">
        <v>430</v>
      </c>
      <c r="I13" s="873">
        <v>3</v>
      </c>
      <c r="J13" s="234"/>
      <c r="K13" s="234"/>
      <c r="L13" s="234"/>
      <c r="M13" s="234"/>
      <c r="N13" s="234"/>
      <c r="O13" s="234"/>
    </row>
    <row r="14" spans="1:15" ht="38.25">
      <c r="A14" s="1072"/>
      <c r="B14" s="498" t="s">
        <v>185</v>
      </c>
      <c r="C14" s="871">
        <v>37</v>
      </c>
      <c r="D14" s="498" t="s">
        <v>185</v>
      </c>
      <c r="E14" s="872">
        <v>20</v>
      </c>
      <c r="F14" s="499" t="s">
        <v>193</v>
      </c>
      <c r="G14" s="873">
        <v>10</v>
      </c>
      <c r="H14" s="498" t="s">
        <v>185</v>
      </c>
      <c r="I14" s="873">
        <v>10</v>
      </c>
      <c r="J14" s="234"/>
      <c r="K14" s="234"/>
      <c r="L14" s="234"/>
      <c r="M14" s="234"/>
      <c r="N14" s="234"/>
      <c r="O14" s="234"/>
    </row>
    <row r="15" spans="1:15" ht="25.5">
      <c r="A15" s="1072"/>
      <c r="B15" s="498" t="s">
        <v>186</v>
      </c>
      <c r="C15" s="871">
        <v>35</v>
      </c>
      <c r="D15" s="498" t="s">
        <v>186</v>
      </c>
      <c r="E15" s="872">
        <v>18</v>
      </c>
      <c r="F15" s="499" t="s">
        <v>185</v>
      </c>
      <c r="G15" s="873">
        <v>14</v>
      </c>
      <c r="H15" s="498" t="s">
        <v>186</v>
      </c>
      <c r="I15" s="873">
        <v>14</v>
      </c>
      <c r="J15" s="234"/>
      <c r="K15" s="234"/>
      <c r="L15" s="234"/>
      <c r="M15" s="234"/>
      <c r="N15" s="234"/>
      <c r="O15" s="234"/>
    </row>
    <row r="16" spans="1:15" ht="63.75">
      <c r="A16" s="1072"/>
      <c r="B16" s="498" t="s">
        <v>187</v>
      </c>
      <c r="C16" s="871">
        <v>4</v>
      </c>
      <c r="D16" s="498" t="s">
        <v>187</v>
      </c>
      <c r="E16" s="872">
        <v>3</v>
      </c>
      <c r="F16" s="499" t="s">
        <v>186</v>
      </c>
      <c r="G16" s="873">
        <v>16</v>
      </c>
      <c r="H16" s="498" t="s">
        <v>188</v>
      </c>
      <c r="I16" s="873">
        <v>2</v>
      </c>
      <c r="J16" s="234"/>
      <c r="K16" s="234"/>
      <c r="L16" s="234"/>
      <c r="M16" s="234"/>
      <c r="N16" s="234"/>
      <c r="O16" s="234"/>
    </row>
    <row r="17" spans="1:10" ht="51">
      <c r="A17" s="1072"/>
      <c r="B17" s="498" t="s">
        <v>188</v>
      </c>
      <c r="C17" s="871">
        <v>1</v>
      </c>
      <c r="D17" s="498" t="s">
        <v>188</v>
      </c>
      <c r="E17" s="872">
        <v>2</v>
      </c>
      <c r="F17" s="499" t="s">
        <v>188</v>
      </c>
      <c r="G17" s="873">
        <v>1</v>
      </c>
      <c r="H17" s="498" t="s">
        <v>189</v>
      </c>
      <c r="I17" s="873">
        <v>10</v>
      </c>
      <c r="J17" s="234"/>
    </row>
    <row r="18" spans="1:10" ht="25.5">
      <c r="A18" s="1072"/>
      <c r="B18" s="498" t="s">
        <v>189</v>
      </c>
      <c r="C18" s="871">
        <v>16</v>
      </c>
      <c r="D18" s="498" t="s">
        <v>189</v>
      </c>
      <c r="E18" s="872">
        <v>7</v>
      </c>
      <c r="F18" s="499" t="s">
        <v>189</v>
      </c>
      <c r="G18" s="873">
        <v>12</v>
      </c>
      <c r="H18" s="498" t="s">
        <v>21</v>
      </c>
      <c r="I18" s="872">
        <v>4</v>
      </c>
      <c r="J18" s="234"/>
    </row>
    <row r="19" spans="1:10">
      <c r="A19" s="1072"/>
      <c r="B19" s="498" t="s">
        <v>21</v>
      </c>
      <c r="C19" s="871">
        <v>7</v>
      </c>
      <c r="D19" s="498" t="s">
        <v>21</v>
      </c>
      <c r="E19" s="872">
        <v>4</v>
      </c>
      <c r="F19" s="499" t="s">
        <v>190</v>
      </c>
      <c r="G19" s="873">
        <v>30</v>
      </c>
      <c r="H19" s="498" t="s">
        <v>190</v>
      </c>
      <c r="I19" s="873">
        <v>46</v>
      </c>
      <c r="J19" s="234"/>
    </row>
    <row r="20" spans="1:10">
      <c r="A20" s="1072"/>
      <c r="B20" s="498" t="s">
        <v>190</v>
      </c>
      <c r="C20" s="871">
        <v>11</v>
      </c>
      <c r="D20" s="498" t="s">
        <v>190</v>
      </c>
      <c r="E20" s="872">
        <v>17</v>
      </c>
      <c r="F20" s="500" t="s">
        <v>5</v>
      </c>
      <c r="G20" s="873">
        <f>SUM(G12:G19)</f>
        <v>111</v>
      </c>
      <c r="H20" s="949" t="s">
        <v>5</v>
      </c>
      <c r="I20" s="950">
        <f>SUM(I12:I19)</f>
        <v>110</v>
      </c>
      <c r="J20" s="234"/>
    </row>
    <row r="21" spans="1:10" ht="15.75" thickBot="1">
      <c r="A21" s="1073"/>
      <c r="B21" s="501" t="s">
        <v>5</v>
      </c>
      <c r="C21" s="874">
        <f>SUM(C12:C20)</f>
        <v>144</v>
      </c>
      <c r="D21" s="502" t="s">
        <v>5</v>
      </c>
      <c r="E21" s="875">
        <f>SUM(E12:E20)</f>
        <v>117</v>
      </c>
      <c r="F21" s="503"/>
      <c r="G21" s="876"/>
      <c r="H21" s="951"/>
      <c r="I21" s="876"/>
      <c r="J21" s="234"/>
    </row>
    <row r="22" spans="1:10" ht="51">
      <c r="A22" s="1071" t="s">
        <v>124</v>
      </c>
      <c r="B22" s="504" t="s">
        <v>183</v>
      </c>
      <c r="C22" s="877">
        <v>11</v>
      </c>
      <c r="D22" s="504" t="s">
        <v>183</v>
      </c>
      <c r="E22" s="878">
        <v>19</v>
      </c>
      <c r="F22" s="505" t="s">
        <v>183</v>
      </c>
      <c r="G22" s="879">
        <v>18</v>
      </c>
      <c r="H22" s="504" t="s">
        <v>183</v>
      </c>
      <c r="I22" s="879">
        <v>12</v>
      </c>
      <c r="J22" s="234"/>
    </row>
    <row r="23" spans="1:10" ht="51">
      <c r="A23" s="1072"/>
      <c r="B23" s="498" t="s">
        <v>184</v>
      </c>
      <c r="C23" s="871">
        <v>13</v>
      </c>
      <c r="D23" s="498" t="s">
        <v>184</v>
      </c>
      <c r="E23" s="872">
        <v>12</v>
      </c>
      <c r="F23" s="499" t="s">
        <v>184</v>
      </c>
      <c r="G23" s="873">
        <v>6</v>
      </c>
      <c r="H23" s="498" t="s">
        <v>184</v>
      </c>
      <c r="I23" s="873">
        <v>8</v>
      </c>
      <c r="J23" s="234"/>
    </row>
    <row r="24" spans="1:10" ht="38.25">
      <c r="A24" s="1072"/>
      <c r="B24" s="498" t="s">
        <v>185</v>
      </c>
      <c r="C24" s="871">
        <v>11</v>
      </c>
      <c r="D24" s="498" t="s">
        <v>185</v>
      </c>
      <c r="E24" s="872">
        <v>8</v>
      </c>
      <c r="F24" s="499" t="s">
        <v>185</v>
      </c>
      <c r="G24" s="873">
        <v>6</v>
      </c>
      <c r="H24" s="498" t="s">
        <v>185</v>
      </c>
      <c r="I24" s="873">
        <v>5</v>
      </c>
      <c r="J24" s="234"/>
    </row>
    <row r="25" spans="1:10" ht="25.5">
      <c r="A25" s="1072"/>
      <c r="B25" s="498" t="s">
        <v>186</v>
      </c>
      <c r="C25" s="871">
        <v>7</v>
      </c>
      <c r="D25" s="498" t="s">
        <v>186</v>
      </c>
      <c r="E25" s="872">
        <v>9</v>
      </c>
      <c r="F25" s="499" t="s">
        <v>186</v>
      </c>
      <c r="G25" s="873">
        <v>6</v>
      </c>
      <c r="H25" s="498" t="s">
        <v>186</v>
      </c>
      <c r="I25" s="873">
        <v>3</v>
      </c>
      <c r="J25" s="234"/>
    </row>
    <row r="26" spans="1:10" ht="51">
      <c r="A26" s="1072"/>
      <c r="B26" s="498" t="s">
        <v>188</v>
      </c>
      <c r="C26" s="871">
        <v>2</v>
      </c>
      <c r="D26" s="498" t="s">
        <v>187</v>
      </c>
      <c r="E26" s="872">
        <v>1</v>
      </c>
      <c r="F26" s="499" t="s">
        <v>188</v>
      </c>
      <c r="G26" s="873">
        <v>2</v>
      </c>
      <c r="H26" s="498" t="s">
        <v>189</v>
      </c>
      <c r="I26" s="873">
        <v>2</v>
      </c>
      <c r="J26" s="234"/>
    </row>
    <row r="27" spans="1:10" ht="38.25">
      <c r="A27" s="1072"/>
      <c r="B27" s="498" t="s">
        <v>189</v>
      </c>
      <c r="C27" s="871">
        <v>6</v>
      </c>
      <c r="D27" s="498" t="s">
        <v>188</v>
      </c>
      <c r="E27" s="872">
        <v>2</v>
      </c>
      <c r="F27" s="499" t="s">
        <v>189</v>
      </c>
      <c r="G27" s="873">
        <v>1</v>
      </c>
      <c r="H27" s="498" t="s">
        <v>194</v>
      </c>
      <c r="I27" s="871">
        <v>1</v>
      </c>
      <c r="J27" s="234"/>
    </row>
    <row r="28" spans="1:10" ht="25.5">
      <c r="A28" s="1072"/>
      <c r="B28" s="498" t="s">
        <v>194</v>
      </c>
      <c r="C28" s="871">
        <v>1</v>
      </c>
      <c r="D28" s="498" t="s">
        <v>189</v>
      </c>
      <c r="E28" s="872">
        <v>2</v>
      </c>
      <c r="F28" s="499" t="s">
        <v>21</v>
      </c>
      <c r="G28" s="873">
        <v>1</v>
      </c>
      <c r="H28" s="498" t="s">
        <v>21</v>
      </c>
      <c r="I28" s="873">
        <v>4</v>
      </c>
      <c r="J28" s="234"/>
    </row>
    <row r="29" spans="1:10">
      <c r="A29" s="1072"/>
      <c r="B29" s="498" t="s">
        <v>21</v>
      </c>
      <c r="C29" s="871">
        <v>1</v>
      </c>
      <c r="D29" s="498" t="s">
        <v>21</v>
      </c>
      <c r="E29" s="872">
        <v>5</v>
      </c>
      <c r="F29" s="499" t="s">
        <v>190</v>
      </c>
      <c r="G29" s="873">
        <v>8</v>
      </c>
      <c r="H29" s="498" t="s">
        <v>190</v>
      </c>
      <c r="I29" s="873">
        <v>8</v>
      </c>
    </row>
    <row r="30" spans="1:10">
      <c r="A30" s="1072"/>
      <c r="B30" s="498" t="s">
        <v>190</v>
      </c>
      <c r="C30" s="871">
        <v>1</v>
      </c>
      <c r="D30" s="498" t="s">
        <v>190</v>
      </c>
      <c r="E30" s="872">
        <v>4</v>
      </c>
      <c r="F30" s="500" t="s">
        <v>5</v>
      </c>
      <c r="G30" s="873">
        <f>SUM(G22:G29)</f>
        <v>48</v>
      </c>
      <c r="H30" s="949" t="s">
        <v>5</v>
      </c>
      <c r="I30" s="950">
        <f>SUM(I22:I29)</f>
        <v>43</v>
      </c>
    </row>
    <row r="31" spans="1:10" ht="15.75" thickBot="1">
      <c r="A31" s="1073"/>
      <c r="B31" s="502" t="s">
        <v>5</v>
      </c>
      <c r="C31" s="874">
        <f>SUM(C22:C30)</f>
        <v>53</v>
      </c>
      <c r="D31" s="502" t="s">
        <v>5</v>
      </c>
      <c r="E31" s="875">
        <f>SUM(E22:E30)</f>
        <v>62</v>
      </c>
      <c r="F31" s="503"/>
      <c r="G31" s="876"/>
      <c r="H31" s="951"/>
      <c r="I31" s="876"/>
    </row>
  </sheetData>
  <mergeCells count="6">
    <mergeCell ref="H10:I10"/>
    <mergeCell ref="A11:A21"/>
    <mergeCell ref="A22:A31"/>
    <mergeCell ref="B10:C10"/>
    <mergeCell ref="D10:E10"/>
    <mergeCell ref="F10:G10"/>
  </mergeCells>
  <hyperlinks>
    <hyperlink ref="D1" location="ITDS10TC4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zoomScale="90" zoomScaleNormal="90" workbookViewId="0"/>
  </sheetViews>
  <sheetFormatPr defaultColWidth="11.42578125" defaultRowHeight="15"/>
  <cols>
    <col min="1" max="1" width="49.85546875" style="5" bestFit="1" customWidth="1"/>
    <col min="2" max="2" width="63.7109375" bestFit="1" customWidth="1"/>
  </cols>
  <sheetData>
    <row r="1" spans="1:19" ht="21">
      <c r="A1" s="952" t="s">
        <v>443</v>
      </c>
      <c r="B1" s="4" t="s">
        <v>396</v>
      </c>
    </row>
    <row r="2" spans="1:19" ht="30">
      <c r="A2" s="5" t="s">
        <v>6</v>
      </c>
      <c r="B2" s="858" t="s">
        <v>454</v>
      </c>
    </row>
    <row r="3" spans="1:19">
      <c r="A3" s="861" t="s">
        <v>390</v>
      </c>
      <c r="B3" s="866"/>
      <c r="C3" s="859"/>
      <c r="D3" s="859"/>
      <c r="E3" s="859"/>
      <c r="F3" s="859"/>
      <c r="G3" s="859"/>
      <c r="H3" s="859"/>
      <c r="I3" s="859"/>
      <c r="J3" s="859"/>
      <c r="K3" s="859"/>
      <c r="L3" s="859"/>
      <c r="M3" s="859"/>
      <c r="N3" s="859"/>
      <c r="O3" s="859"/>
      <c r="P3" s="859"/>
      <c r="Q3" s="859"/>
      <c r="R3" s="859"/>
      <c r="S3" s="859"/>
    </row>
    <row r="4" spans="1:19">
      <c r="A4" s="861" t="s">
        <v>391</v>
      </c>
      <c r="B4" s="866" t="s">
        <v>437</v>
      </c>
      <c r="C4" s="859"/>
      <c r="D4" s="859"/>
      <c r="E4" s="859"/>
      <c r="F4" s="859"/>
      <c r="G4" s="859"/>
      <c r="H4" s="859"/>
      <c r="I4" s="859"/>
      <c r="J4" s="859"/>
      <c r="K4" s="859"/>
      <c r="L4" s="859"/>
      <c r="M4" s="859"/>
      <c r="N4" s="859"/>
      <c r="O4" s="859"/>
      <c r="P4" s="859"/>
      <c r="Q4" s="859"/>
      <c r="R4" s="859"/>
      <c r="S4" s="859" t="s">
        <v>28</v>
      </c>
    </row>
    <row r="5" spans="1:19">
      <c r="A5" s="861" t="s">
        <v>393</v>
      </c>
      <c r="B5" s="866" t="s">
        <v>0</v>
      </c>
      <c r="C5" s="859"/>
      <c r="D5" s="859"/>
      <c r="E5" s="859"/>
      <c r="F5" s="859"/>
      <c r="G5" s="859"/>
      <c r="H5" s="859"/>
      <c r="I5" s="859"/>
      <c r="J5" s="859"/>
      <c r="K5" s="859"/>
      <c r="L5" s="859"/>
      <c r="M5" s="859"/>
      <c r="N5" s="859"/>
      <c r="O5" s="859"/>
      <c r="P5" s="859"/>
      <c r="Q5" s="859"/>
      <c r="R5" s="859"/>
      <c r="S5" s="859" t="s">
        <v>30</v>
      </c>
    </row>
    <row r="6" spans="1:19">
      <c r="A6" s="861" t="s">
        <v>394</v>
      </c>
      <c r="B6" s="866" t="s">
        <v>4</v>
      </c>
      <c r="C6" s="859"/>
      <c r="D6" s="859"/>
      <c r="E6" s="859"/>
      <c r="F6" s="859"/>
      <c r="G6" s="859"/>
      <c r="H6" s="859"/>
      <c r="I6" s="859"/>
      <c r="J6" s="859"/>
      <c r="K6" s="859"/>
      <c r="L6" s="859"/>
      <c r="M6" s="859"/>
      <c r="N6" s="859"/>
      <c r="O6" s="859"/>
      <c r="P6" s="859"/>
      <c r="Q6" s="859"/>
      <c r="R6" s="859"/>
      <c r="S6" s="859"/>
    </row>
    <row r="7" spans="1:19">
      <c r="A7" s="5" t="s">
        <v>7</v>
      </c>
    </row>
    <row r="8" spans="1:19">
      <c r="A8" s="5" t="s">
        <v>8</v>
      </c>
      <c r="B8" t="s">
        <v>32</v>
      </c>
    </row>
    <row r="9" spans="1:19">
      <c r="A9" s="5" t="s">
        <v>9</v>
      </c>
      <c r="B9" s="9" t="s">
        <v>354</v>
      </c>
      <c r="C9" s="68"/>
    </row>
    <row r="10" spans="1:19">
      <c r="A10" s="5" t="s">
        <v>446</v>
      </c>
      <c r="B10" t="s">
        <v>10</v>
      </c>
      <c r="S10" t="s">
        <v>11</v>
      </c>
    </row>
    <row r="11" spans="1:19">
      <c r="A11" s="5" t="s">
        <v>447</v>
      </c>
      <c r="B11" t="s">
        <v>10</v>
      </c>
      <c r="S11" t="s">
        <v>10</v>
      </c>
    </row>
    <row r="12" spans="1:19">
      <c r="A12" s="5" t="s">
        <v>448</v>
      </c>
      <c r="B12" t="s">
        <v>10</v>
      </c>
    </row>
    <row r="13" spans="1:19">
      <c r="A13" s="5" t="s">
        <v>449</v>
      </c>
      <c r="B13" t="s">
        <v>10</v>
      </c>
    </row>
    <row r="14" spans="1:19">
      <c r="A14" s="5" t="s">
        <v>450</v>
      </c>
      <c r="B14" t="s">
        <v>10</v>
      </c>
      <c r="S14" t="s">
        <v>17</v>
      </c>
    </row>
    <row r="15" spans="1:19">
      <c r="A15" s="5" t="s">
        <v>460</v>
      </c>
      <c r="B15" t="s">
        <v>29</v>
      </c>
      <c r="S15" t="s">
        <v>18</v>
      </c>
    </row>
    <row r="16" spans="1:19" ht="15" customHeight="1">
      <c r="A16" s="5" t="s">
        <v>456</v>
      </c>
      <c r="B16" t="s">
        <v>455</v>
      </c>
      <c r="S16" t="s">
        <v>19</v>
      </c>
    </row>
    <row r="17" spans="1:19">
      <c r="A17" s="5" t="s">
        <v>12</v>
      </c>
      <c r="B17" t="s">
        <v>17</v>
      </c>
      <c r="S17" t="s">
        <v>20</v>
      </c>
    </row>
    <row r="18" spans="1:19">
      <c r="A18" s="5" t="s">
        <v>13</v>
      </c>
      <c r="B18" s="24">
        <v>41460</v>
      </c>
      <c r="S18" t="s">
        <v>21</v>
      </c>
    </row>
    <row r="19" spans="1:19">
      <c r="A19" s="5" t="s">
        <v>14</v>
      </c>
      <c r="B19" s="51" t="s">
        <v>15</v>
      </c>
    </row>
    <row r="20" spans="1:19">
      <c r="A20" s="5" t="s">
        <v>16</v>
      </c>
    </row>
    <row r="21" spans="1:19">
      <c r="A21"/>
      <c r="S21" t="s">
        <v>23</v>
      </c>
    </row>
    <row r="22" spans="1:19">
      <c r="A22"/>
      <c r="S22" t="s">
        <v>15</v>
      </c>
    </row>
    <row r="23" spans="1:19">
      <c r="A23"/>
      <c r="S23" t="s">
        <v>22</v>
      </c>
    </row>
    <row r="24" spans="1:19">
      <c r="A24"/>
      <c r="S24" t="s">
        <v>21</v>
      </c>
    </row>
  </sheetData>
  <dataValidations count="4">
    <dataValidation type="list" allowBlank="1" showInputMessage="1" showErrorMessage="1" sqref="B10:B14">
      <formula1>$S$10:$S$11</formula1>
    </dataValidation>
    <dataValidation type="list" allowBlank="1" showInputMessage="1" showErrorMessage="1" sqref="B19">
      <formula1>$S$21:$S$23</formula1>
    </dataValidation>
    <dataValidation type="list" allowBlank="1" showInputMessage="1" showErrorMessage="1" sqref="B17">
      <formula1>$S$14:$S$18</formula1>
    </dataValidation>
    <dataValidation type="list" allowBlank="1" showInputMessage="1" showErrorMessage="1" sqref="B15">
      <formula1>$S$4:$S$24</formula1>
    </dataValidation>
  </dataValidations>
  <hyperlinks>
    <hyperlink ref="B1" location="'ITDS1TC7,18data'!A1" display="View Data"/>
    <hyperlink ref="B9" r:id="rId1"/>
  </hyperlinks>
  <pageMargins left="0.7" right="0.7" top="0.75" bottom="0.75" header="0.3" footer="0.3"/>
  <drawing r:id="rId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90" zoomScaleNormal="90" workbookViewId="0"/>
  </sheetViews>
  <sheetFormatPr defaultColWidth="11.42578125" defaultRowHeight="15"/>
  <cols>
    <col min="1" max="1" width="49.85546875" style="13" bestFit="1" customWidth="1"/>
    <col min="2" max="2" width="100.7109375" style="860" customWidth="1"/>
    <col min="3" max="16384" width="11.42578125" style="234"/>
  </cols>
  <sheetData>
    <row r="1" spans="1:19" ht="21">
      <c r="A1" s="952" t="s">
        <v>444</v>
      </c>
      <c r="B1" s="867" t="s">
        <v>396</v>
      </c>
    </row>
    <row r="2" spans="1:19" ht="30">
      <c r="A2" s="13" t="s">
        <v>6</v>
      </c>
      <c r="B2" s="462" t="s">
        <v>495</v>
      </c>
    </row>
    <row r="3" spans="1:19" s="859" customFormat="1">
      <c r="A3" s="861" t="s">
        <v>390</v>
      </c>
      <c r="B3" s="866"/>
    </row>
    <row r="4" spans="1:19" s="859" customFormat="1">
      <c r="A4" s="861" t="s">
        <v>391</v>
      </c>
      <c r="B4" s="860" t="s">
        <v>403</v>
      </c>
    </row>
    <row r="5" spans="1:19" s="859" customFormat="1">
      <c r="A5" s="861" t="s">
        <v>393</v>
      </c>
      <c r="B5" s="866" t="s">
        <v>405</v>
      </c>
    </row>
    <row r="6" spans="1:19" s="859" customFormat="1">
      <c r="A6" s="861" t="s">
        <v>394</v>
      </c>
      <c r="B6" s="866" t="s">
        <v>4</v>
      </c>
    </row>
    <row r="7" spans="1:19">
      <c r="A7" s="13" t="s">
        <v>7</v>
      </c>
      <c r="B7" s="462"/>
      <c r="C7" s="68"/>
    </row>
    <row r="8" spans="1:19">
      <c r="A8" s="13" t="s">
        <v>8</v>
      </c>
      <c r="B8" s="860" t="s">
        <v>33</v>
      </c>
    </row>
    <row r="9" spans="1:19">
      <c r="A9" s="13" t="s">
        <v>9</v>
      </c>
      <c r="B9" s="414" t="s">
        <v>383</v>
      </c>
      <c r="C9" s="68"/>
    </row>
    <row r="10" spans="1:19">
      <c r="A10" s="13" t="s">
        <v>446</v>
      </c>
      <c r="B10" s="860" t="s">
        <v>10</v>
      </c>
      <c r="S10" s="234" t="s">
        <v>11</v>
      </c>
    </row>
    <row r="11" spans="1:19">
      <c r="A11" s="13" t="s">
        <v>447</v>
      </c>
      <c r="B11" s="860" t="s">
        <v>10</v>
      </c>
      <c r="S11" s="234" t="s">
        <v>10</v>
      </c>
    </row>
    <row r="12" spans="1:19">
      <c r="A12" s="13" t="s">
        <v>448</v>
      </c>
      <c r="B12" s="860" t="s">
        <v>10</v>
      </c>
    </row>
    <row r="13" spans="1:19">
      <c r="A13" s="13" t="s">
        <v>449</v>
      </c>
      <c r="B13" s="860" t="s">
        <v>10</v>
      </c>
    </row>
    <row r="14" spans="1:19">
      <c r="A14" s="13" t="s">
        <v>450</v>
      </c>
      <c r="B14" s="860" t="s">
        <v>10</v>
      </c>
      <c r="S14" s="234" t="s">
        <v>17</v>
      </c>
    </row>
    <row r="15" spans="1:19">
      <c r="A15" s="13" t="s">
        <v>27</v>
      </c>
      <c r="S15" s="234" t="s">
        <v>18</v>
      </c>
    </row>
    <row r="16" spans="1:19" ht="15" customHeight="1">
      <c r="A16" s="13" t="s">
        <v>456</v>
      </c>
      <c r="B16" s="864" t="s">
        <v>496</v>
      </c>
      <c r="S16" s="234" t="s">
        <v>19</v>
      </c>
    </row>
    <row r="17" spans="1:19">
      <c r="A17" s="13" t="s">
        <v>12</v>
      </c>
      <c r="B17" s="860" t="s">
        <v>17</v>
      </c>
      <c r="S17" s="234" t="s">
        <v>20</v>
      </c>
    </row>
    <row r="18" spans="1:19">
      <c r="A18" s="13" t="s">
        <v>13</v>
      </c>
      <c r="B18" s="868">
        <v>41575</v>
      </c>
      <c r="S18" s="234" t="s">
        <v>21</v>
      </c>
    </row>
    <row r="19" spans="1:19">
      <c r="A19" s="13" t="s">
        <v>14</v>
      </c>
      <c r="B19" s="860" t="s">
        <v>15</v>
      </c>
      <c r="C19" s="68"/>
    </row>
    <row r="20" spans="1:19">
      <c r="A20" s="13" t="s">
        <v>16</v>
      </c>
    </row>
    <row r="21" spans="1:19">
      <c r="A21" s="234"/>
      <c r="S21" s="234" t="s">
        <v>23</v>
      </c>
    </row>
    <row r="22" spans="1:19">
      <c r="A22" s="234"/>
      <c r="S22" s="234" t="s">
        <v>15</v>
      </c>
    </row>
    <row r="23" spans="1:19">
      <c r="A23" s="234"/>
      <c r="S23" s="234" t="s">
        <v>22</v>
      </c>
    </row>
    <row r="25" spans="1:19">
      <c r="A25" s="234"/>
      <c r="B25" s="860" t="s">
        <v>36</v>
      </c>
      <c r="S25" s="234" t="s">
        <v>28</v>
      </c>
    </row>
    <row r="26" spans="1:19">
      <c r="A26" s="234"/>
      <c r="S26" s="234" t="s">
        <v>30</v>
      </c>
    </row>
    <row r="27" spans="1:19">
      <c r="A27" s="234"/>
      <c r="S27" s="234" t="s">
        <v>29</v>
      </c>
    </row>
    <row r="28" spans="1:19">
      <c r="A28" s="234"/>
      <c r="S28" s="234" t="s">
        <v>21</v>
      </c>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hyperlink ref="B1" location="ITDS10TC4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2"/>
  <sheetViews>
    <sheetView zoomScale="90" zoomScaleNormal="90" zoomScalePageLayoutView="90" workbookViewId="0"/>
  </sheetViews>
  <sheetFormatPr defaultColWidth="11.42578125" defaultRowHeight="15"/>
  <cols>
    <col min="1" max="1" width="71" style="93" customWidth="1"/>
    <col min="2" max="2" width="8" customWidth="1"/>
    <col min="3" max="3" width="7.140625" bestFit="1" customWidth="1"/>
    <col min="4" max="4" width="7.140625" style="12" bestFit="1" customWidth="1"/>
    <col min="5" max="7" width="6" style="12" bestFit="1" customWidth="1"/>
    <col min="8" max="8" width="20.7109375" style="12" customWidth="1"/>
    <col min="9" max="9" width="21.85546875" customWidth="1"/>
    <col min="10" max="10" width="11.42578125" customWidth="1"/>
    <col min="11" max="11" width="15.7109375" customWidth="1"/>
    <col min="12" max="12" width="14.7109375" customWidth="1"/>
    <col min="13" max="13" width="16.7109375" customWidth="1"/>
    <col min="14" max="14" width="22.42578125" customWidth="1"/>
    <col min="15" max="15" width="17.85546875" customWidth="1"/>
    <col min="16" max="16" width="18.42578125" customWidth="1"/>
    <col min="17" max="17" width="16.140625" customWidth="1"/>
  </cols>
  <sheetData>
    <row r="1" spans="1:15" ht="21">
      <c r="A1" s="3" t="s">
        <v>444</v>
      </c>
      <c r="D1" s="9" t="s">
        <v>395</v>
      </c>
    </row>
    <row r="2" spans="1:15">
      <c r="A2"/>
      <c r="B2" s="68"/>
    </row>
    <row r="3" spans="1:15" ht="30">
      <c r="A3" s="863" t="s">
        <v>406</v>
      </c>
      <c r="B3" s="66"/>
    </row>
    <row r="4" spans="1:15" s="12" customFormat="1">
      <c r="A4" s="859" t="s">
        <v>408</v>
      </c>
      <c r="B4" s="68"/>
    </row>
    <row r="5" spans="1:15" s="12" customFormat="1">
      <c r="A5" s="859" t="s">
        <v>413</v>
      </c>
    </row>
    <row r="6" spans="1:15" s="93" customFormat="1" ht="15.75" customHeight="1">
      <c r="A6" s="859" t="s">
        <v>410</v>
      </c>
    </row>
    <row r="7" spans="1:15" s="12" customFormat="1">
      <c r="A7" s="859"/>
      <c r="O7" s="95"/>
    </row>
    <row r="8" spans="1:15" s="12" customFormat="1">
      <c r="A8" s="93"/>
    </row>
    <row r="9" spans="1:15" s="12" customFormat="1" ht="15.75" thickBot="1">
      <c r="A9" s="93"/>
    </row>
    <row r="10" spans="1:15" s="12" customFormat="1" ht="15.75" thickBot="1">
      <c r="A10" s="66"/>
      <c r="B10" s="1004" t="s">
        <v>66</v>
      </c>
      <c r="C10" s="1005"/>
      <c r="D10" s="1006"/>
      <c r="E10" s="1004" t="s">
        <v>67</v>
      </c>
      <c r="F10" s="1005"/>
      <c r="G10" s="1006"/>
      <c r="L10" s="95"/>
    </row>
    <row r="11" spans="1:15" s="12" customFormat="1" ht="15.75" thickBot="1">
      <c r="A11" s="465"/>
      <c r="B11" s="466">
        <v>2008</v>
      </c>
      <c r="C11" s="467">
        <v>2009</v>
      </c>
      <c r="D11" s="468">
        <v>2010</v>
      </c>
      <c r="E11" s="466">
        <v>2008</v>
      </c>
      <c r="F11" s="467">
        <v>2009</v>
      </c>
      <c r="G11" s="468">
        <v>2010</v>
      </c>
    </row>
    <row r="12" spans="1:15" s="12" customFormat="1">
      <c r="A12" s="119" t="s">
        <v>200</v>
      </c>
      <c r="B12" s="120">
        <v>681</v>
      </c>
      <c r="C12" s="121">
        <v>620</v>
      </c>
      <c r="D12" s="122">
        <v>451</v>
      </c>
      <c r="E12" s="123">
        <v>2.6</v>
      </c>
      <c r="F12" s="124">
        <v>2.4092640087044379</v>
      </c>
      <c r="G12" s="125">
        <v>1.9154809938415798</v>
      </c>
    </row>
    <row r="13" spans="1:15" s="12" customFormat="1">
      <c r="A13" s="126" t="s">
        <v>201</v>
      </c>
      <c r="B13" s="115">
        <v>9225</v>
      </c>
      <c r="C13" s="50">
        <v>7288</v>
      </c>
      <c r="D13" s="116">
        <v>5512</v>
      </c>
      <c r="E13" s="117">
        <v>34.700000000000003</v>
      </c>
      <c r="F13" s="49">
        <v>28.320509831351519</v>
      </c>
      <c r="G13" s="118">
        <v>23.410490550010618</v>
      </c>
      <c r="H13" s="19"/>
    </row>
    <row r="14" spans="1:15" s="234" customFormat="1">
      <c r="A14" s="127" t="s">
        <v>202</v>
      </c>
      <c r="B14" s="115">
        <v>16519</v>
      </c>
      <c r="C14" s="50">
        <v>17628</v>
      </c>
      <c r="D14" s="116">
        <v>17378</v>
      </c>
      <c r="E14" s="117">
        <v>62.1</v>
      </c>
      <c r="F14" s="49">
        <v>68.500816041035208</v>
      </c>
      <c r="G14" s="118">
        <v>73.807602463368013</v>
      </c>
      <c r="H14" s="19"/>
    </row>
    <row r="15" spans="1:15" s="234" customFormat="1">
      <c r="A15" s="127" t="s">
        <v>203</v>
      </c>
      <c r="B15" s="113">
        <v>167</v>
      </c>
      <c r="C15" s="48">
        <v>198</v>
      </c>
      <c r="D15" s="114">
        <v>204</v>
      </c>
      <c r="E15" s="117">
        <v>0.6</v>
      </c>
      <c r="F15" s="49">
        <v>0.76941011890883659</v>
      </c>
      <c r="G15" s="118">
        <v>0.86642599277978338</v>
      </c>
      <c r="H15" s="19"/>
    </row>
    <row r="16" spans="1:15" s="234" customFormat="1" ht="15.75" thickBot="1">
      <c r="A16" s="308" t="s">
        <v>5</v>
      </c>
      <c r="B16" s="522">
        <v>26592</v>
      </c>
      <c r="C16" s="148">
        <v>25734</v>
      </c>
      <c r="D16" s="150">
        <v>23545</v>
      </c>
      <c r="E16" s="523">
        <v>100</v>
      </c>
      <c r="F16" s="521">
        <v>100</v>
      </c>
      <c r="G16" s="514">
        <v>100</v>
      </c>
      <c r="H16" s="19"/>
    </row>
    <row r="17" spans="3:8" s="234" customFormat="1">
      <c r="C17" s="20"/>
      <c r="D17" s="17"/>
      <c r="E17" s="17"/>
      <c r="F17" s="19"/>
      <c r="G17" s="19"/>
      <c r="H17" s="19"/>
    </row>
    <row r="18" spans="3:8" s="234" customFormat="1">
      <c r="C18" s="20"/>
      <c r="D18" s="17"/>
      <c r="E18" s="17"/>
      <c r="F18" s="19"/>
      <c r="G18" s="19"/>
      <c r="H18" s="19"/>
    </row>
    <row r="19" spans="3:8" s="234" customFormat="1">
      <c r="C19" s="20"/>
      <c r="D19" s="17"/>
      <c r="E19" s="17"/>
      <c r="F19" s="19"/>
      <c r="G19" s="19"/>
      <c r="H19" s="19"/>
    </row>
    <row r="20" spans="3:8" s="234" customFormat="1">
      <c r="C20" s="20" t="s">
        <v>36</v>
      </c>
      <c r="D20" s="17"/>
      <c r="E20" s="17"/>
      <c r="F20" s="19"/>
      <c r="G20" s="19"/>
      <c r="H20" s="19"/>
    </row>
    <row r="21" spans="3:8" s="234" customFormat="1">
      <c r="C21" s="20"/>
      <c r="D21" s="17"/>
      <c r="E21" s="17"/>
      <c r="F21" s="19"/>
      <c r="G21" s="19"/>
      <c r="H21" s="19"/>
    </row>
    <row r="22" spans="3:8" s="234" customFormat="1">
      <c r="C22" s="20"/>
      <c r="D22" s="17"/>
      <c r="E22" s="17"/>
      <c r="F22" s="19"/>
      <c r="G22" s="19"/>
      <c r="H22" s="19"/>
    </row>
    <row r="23" spans="3:8" s="234" customFormat="1">
      <c r="C23" s="20"/>
      <c r="D23" s="17"/>
      <c r="E23" s="17"/>
      <c r="F23" s="19"/>
      <c r="G23" s="19"/>
      <c r="H23" s="19"/>
    </row>
    <row r="24" spans="3:8" s="234" customFormat="1">
      <c r="C24" s="20"/>
      <c r="D24" s="17"/>
      <c r="E24" s="17"/>
      <c r="F24" s="19"/>
      <c r="G24" s="19"/>
      <c r="H24" s="19"/>
    </row>
    <row r="25" spans="3:8" s="234" customFormat="1">
      <c r="C25" s="20"/>
      <c r="D25" s="17"/>
      <c r="E25" s="17"/>
      <c r="F25" s="19"/>
      <c r="G25" s="19"/>
      <c r="H25" s="19"/>
    </row>
    <row r="26" spans="3:8" s="234" customFormat="1">
      <c r="C26" s="20"/>
      <c r="D26" s="17"/>
      <c r="E26" s="17"/>
      <c r="F26" s="19"/>
      <c r="G26" s="19"/>
      <c r="H26" s="19"/>
    </row>
    <row r="27" spans="3:8" s="234" customFormat="1">
      <c r="C27" s="20"/>
      <c r="D27" s="17"/>
      <c r="E27" s="17"/>
      <c r="F27" s="19"/>
      <c r="G27" s="19"/>
      <c r="H27" s="19"/>
    </row>
    <row r="28" spans="3:8" s="234" customFormat="1">
      <c r="C28" s="20"/>
      <c r="D28" s="17"/>
      <c r="E28" s="17"/>
      <c r="F28" s="19"/>
      <c r="G28" s="19"/>
      <c r="H28" s="19"/>
    </row>
    <row r="29" spans="3:8" s="234" customFormat="1">
      <c r="C29" s="20"/>
      <c r="D29" s="17"/>
      <c r="E29" s="17"/>
      <c r="F29" s="19"/>
      <c r="G29" s="19"/>
      <c r="H29" s="19"/>
    </row>
    <row r="30" spans="3:8" s="234" customFormat="1">
      <c r="C30" s="20"/>
      <c r="D30" s="17"/>
      <c r="E30" s="17"/>
      <c r="F30" s="19"/>
      <c r="G30" s="19"/>
      <c r="H30" s="19"/>
    </row>
    <row r="31" spans="3:8" s="234" customFormat="1">
      <c r="C31" s="20"/>
      <c r="D31" s="17"/>
      <c r="E31" s="17"/>
      <c r="F31" s="19"/>
      <c r="G31" s="19"/>
      <c r="H31" s="19"/>
    </row>
    <row r="32" spans="3:8" s="234" customFormat="1">
      <c r="C32" s="20"/>
      <c r="D32" s="17"/>
      <c r="E32" s="17"/>
      <c r="F32" s="19"/>
      <c r="G32" s="19"/>
      <c r="H32" s="19"/>
    </row>
    <row r="33" spans="1:8" s="234" customFormat="1">
      <c r="C33" s="20"/>
      <c r="D33" s="17"/>
      <c r="E33" s="17"/>
      <c r="F33" s="19"/>
      <c r="G33" s="19"/>
      <c r="H33" s="19"/>
    </row>
    <row r="34" spans="1:8" s="234" customFormat="1">
      <c r="C34" s="20"/>
      <c r="D34" s="17"/>
      <c r="E34" s="17"/>
      <c r="F34" s="19"/>
      <c r="G34" s="19"/>
      <c r="H34" s="19"/>
    </row>
    <row r="35" spans="1:8" s="234" customFormat="1">
      <c r="C35" s="20"/>
      <c r="D35" s="17"/>
      <c r="E35" s="17"/>
      <c r="F35" s="19"/>
      <c r="G35" s="19"/>
      <c r="H35" s="19"/>
    </row>
    <row r="36" spans="1:8" s="234" customFormat="1">
      <c r="C36" s="20"/>
      <c r="D36" s="17"/>
      <c r="E36" s="17"/>
      <c r="F36" s="19"/>
      <c r="G36" s="19"/>
      <c r="H36" s="19"/>
    </row>
    <row r="37" spans="1:8" s="234" customFormat="1">
      <c r="C37" s="20"/>
      <c r="D37" s="17"/>
      <c r="E37" s="17"/>
      <c r="F37" s="19"/>
      <c r="G37" s="19"/>
      <c r="H37" s="19"/>
    </row>
    <row r="38" spans="1:8" s="12" customFormat="1">
      <c r="A38" s="93"/>
      <c r="C38" s="20"/>
      <c r="D38" s="17"/>
      <c r="E38" s="17"/>
      <c r="F38" s="19"/>
      <c r="G38" s="19"/>
      <c r="H38" s="19"/>
    </row>
    <row r="39" spans="1:8" s="12" customFormat="1">
      <c r="A39" s="93"/>
      <c r="C39" s="20"/>
      <c r="D39" s="17"/>
      <c r="E39" s="17"/>
      <c r="F39" s="19"/>
      <c r="G39" s="19"/>
      <c r="H39" s="19"/>
    </row>
    <row r="40" spans="1:8" s="12" customFormat="1"/>
    <row r="41" spans="1:8" s="93" customFormat="1"/>
    <row r="42" spans="1:8" s="12" customFormat="1" ht="15" customHeight="1"/>
    <row r="43" spans="1:8" s="12" customFormat="1" ht="14.45" customHeight="1"/>
    <row r="44" spans="1:8" s="12" customFormat="1" ht="71.25" customHeight="1">
      <c r="B44" s="420" t="s">
        <v>355</v>
      </c>
    </row>
    <row r="45" spans="1:8" s="12" customFormat="1"/>
    <row r="46" spans="1:8" s="12" customFormat="1"/>
    <row r="47" spans="1:8" s="12" customFormat="1"/>
    <row r="48" spans="1:8" s="12" customFormat="1"/>
    <row r="49" s="12" customFormat="1"/>
    <row r="50" s="12" customFormat="1"/>
    <row r="51" s="12" customFormat="1"/>
    <row r="52" s="12" customFormat="1"/>
    <row r="53" s="12" customFormat="1" ht="15" customHeight="1"/>
    <row r="54" s="12" customFormat="1"/>
    <row r="55" s="12" customFormat="1"/>
    <row r="56" s="12" customFormat="1"/>
    <row r="57" s="12" customFormat="1"/>
    <row r="58" s="12" customFormat="1"/>
    <row r="59" s="12" customFormat="1"/>
    <row r="62" s="93" customFormat="1"/>
    <row r="91" s="12" customFormat="1"/>
    <row r="92" ht="15" customHeight="1"/>
    <row r="93" ht="51" customHeight="1"/>
    <row r="118" spans="33:33" s="93" customFormat="1"/>
    <row r="119" spans="33:33" s="93" customFormat="1">
      <c r="AG119" s="152"/>
    </row>
    <row r="120" spans="33:33" s="1" customFormat="1"/>
    <row r="121" spans="33:33" s="1" customFormat="1"/>
    <row r="122" spans="33:33" s="1" customFormat="1"/>
    <row r="123" spans="33:33" s="1" customFormat="1"/>
    <row r="124" spans="33:33" s="1" customFormat="1"/>
    <row r="125" spans="33:33" s="1" customFormat="1"/>
    <row r="126" spans="33:33" s="1" customFormat="1"/>
    <row r="127" spans="33:33" s="1" customFormat="1"/>
    <row r="128" spans="33:33"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pans="3:17" s="1" customFormat="1"/>
    <row r="146" spans="3:17" s="1" customFormat="1"/>
    <row r="147" spans="3:17" s="1" customFormat="1"/>
    <row r="148" spans="3:17">
      <c r="C148" s="1"/>
      <c r="D148" s="94"/>
      <c r="E148" s="94"/>
      <c r="F148" s="94"/>
      <c r="G148" s="94"/>
      <c r="H148" s="94"/>
      <c r="I148" s="94"/>
      <c r="J148" s="94"/>
      <c r="K148" s="94"/>
      <c r="L148" s="94"/>
      <c r="M148" s="94"/>
      <c r="N148" s="94"/>
      <c r="O148" s="94"/>
      <c r="P148" s="94"/>
      <c r="Q148" s="94"/>
    </row>
    <row r="150" spans="3:17">
      <c r="C150" t="s">
        <v>36</v>
      </c>
    </row>
    <row r="152" spans="3:17">
      <c r="N152" s="93"/>
      <c r="O152" s="93"/>
      <c r="P152" s="93"/>
      <c r="Q152" s="93"/>
    </row>
  </sheetData>
  <mergeCells count="2">
    <mergeCell ref="E10:G10"/>
    <mergeCell ref="B10:D10"/>
  </mergeCells>
  <hyperlinks>
    <hyperlink ref="D1" location="'ITDS11TC2,3metadata'!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90" zoomScaleNormal="90" workbookViewId="0"/>
  </sheetViews>
  <sheetFormatPr defaultColWidth="11.42578125" defaultRowHeight="15"/>
  <cols>
    <col min="1" max="1" width="52.140625" style="5" customWidth="1"/>
    <col min="2" max="2" width="99.42578125" bestFit="1" customWidth="1"/>
  </cols>
  <sheetData>
    <row r="1" spans="1:19" ht="21">
      <c r="A1" s="952" t="s">
        <v>443</v>
      </c>
      <c r="B1" s="4" t="s">
        <v>396</v>
      </c>
    </row>
    <row r="2" spans="1:19">
      <c r="A2" s="5" t="s">
        <v>6</v>
      </c>
      <c r="B2" s="66" t="s">
        <v>374</v>
      </c>
    </row>
    <row r="3" spans="1:19" s="859" customFormat="1">
      <c r="A3" s="861" t="s">
        <v>390</v>
      </c>
      <c r="B3" s="866" t="s">
        <v>392</v>
      </c>
    </row>
    <row r="4" spans="1:19" s="859" customFormat="1">
      <c r="A4" s="861" t="s">
        <v>391</v>
      </c>
      <c r="B4" s="860" t="s">
        <v>414</v>
      </c>
    </row>
    <row r="5" spans="1:19" s="859" customFormat="1">
      <c r="A5" s="861" t="s">
        <v>393</v>
      </c>
      <c r="B5" s="866" t="s">
        <v>411</v>
      </c>
    </row>
    <row r="6" spans="1:19" s="859" customFormat="1">
      <c r="A6" s="861" t="s">
        <v>394</v>
      </c>
      <c r="B6" s="866" t="s">
        <v>4</v>
      </c>
    </row>
    <row r="7" spans="1:19">
      <c r="A7" s="418" t="s">
        <v>7</v>
      </c>
      <c r="B7" s="2"/>
    </row>
    <row r="8" spans="1:19">
      <c r="A8" s="5" t="s">
        <v>8</v>
      </c>
      <c r="B8" t="s">
        <v>31</v>
      </c>
    </row>
    <row r="9" spans="1:19">
      <c r="A9" s="5" t="s">
        <v>9</v>
      </c>
      <c r="B9" s="9" t="s">
        <v>65</v>
      </c>
    </row>
    <row r="10" spans="1:19">
      <c r="A10" s="5" t="s">
        <v>446</v>
      </c>
      <c r="B10" s="51" t="s">
        <v>10</v>
      </c>
      <c r="S10" t="s">
        <v>11</v>
      </c>
    </row>
    <row r="11" spans="1:19">
      <c r="A11" s="5" t="s">
        <v>447</v>
      </c>
      <c r="B11" t="s">
        <v>10</v>
      </c>
      <c r="S11" t="s">
        <v>10</v>
      </c>
    </row>
    <row r="12" spans="1:19">
      <c r="A12" s="5" t="s">
        <v>448</v>
      </c>
      <c r="B12" t="s">
        <v>10</v>
      </c>
    </row>
    <row r="13" spans="1:19">
      <c r="A13" s="5" t="s">
        <v>449</v>
      </c>
      <c r="B13" t="s">
        <v>10</v>
      </c>
    </row>
    <row r="14" spans="1:19">
      <c r="A14" s="5" t="s">
        <v>450</v>
      </c>
      <c r="B14" t="s">
        <v>10</v>
      </c>
      <c r="S14" t="s">
        <v>17</v>
      </c>
    </row>
    <row r="15" spans="1:19">
      <c r="A15" s="5" t="s">
        <v>27</v>
      </c>
      <c r="B15" t="s">
        <v>21</v>
      </c>
      <c r="S15" t="s">
        <v>18</v>
      </c>
    </row>
    <row r="16" spans="1:19" ht="15" customHeight="1">
      <c r="A16" s="5" t="s">
        <v>456</v>
      </c>
      <c r="B16" t="s">
        <v>497</v>
      </c>
      <c r="S16" t="s">
        <v>19</v>
      </c>
    </row>
    <row r="17" spans="1:19">
      <c r="A17" s="5" t="s">
        <v>12</v>
      </c>
      <c r="B17" s="234" t="s">
        <v>92</v>
      </c>
      <c r="S17" t="s">
        <v>20</v>
      </c>
    </row>
    <row r="18" spans="1:19">
      <c r="A18" s="5" t="s">
        <v>13</v>
      </c>
      <c r="B18" s="24">
        <v>41462</v>
      </c>
      <c r="S18" t="s">
        <v>21</v>
      </c>
    </row>
    <row r="19" spans="1:19">
      <c r="A19" s="5" t="s">
        <v>14</v>
      </c>
      <c r="B19" s="8" t="s">
        <v>15</v>
      </c>
    </row>
    <row r="20" spans="1:19">
      <c r="A20" s="5" t="s">
        <v>16</v>
      </c>
    </row>
    <row r="21" spans="1:19">
      <c r="A21"/>
      <c r="S21" t="s">
        <v>23</v>
      </c>
    </row>
    <row r="22" spans="1:19">
      <c r="A22"/>
      <c r="S22" t="s">
        <v>15</v>
      </c>
    </row>
    <row r="23" spans="1:19">
      <c r="A23"/>
      <c r="S23" t="s">
        <v>22</v>
      </c>
    </row>
    <row r="25" spans="1:19">
      <c r="A25"/>
      <c r="S25" t="s">
        <v>28</v>
      </c>
    </row>
    <row r="26" spans="1:19">
      <c r="A26"/>
      <c r="S26" t="s">
        <v>30</v>
      </c>
    </row>
    <row r="27" spans="1:19">
      <c r="A27"/>
      <c r="S27" t="s">
        <v>29</v>
      </c>
    </row>
    <row r="28" spans="1:19">
      <c r="A28"/>
      <c r="B28" t="s">
        <v>36</v>
      </c>
      <c r="S28"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hyperlink ref="B1" location="'ITDS11TC2,3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zoomScale="90" zoomScaleNormal="90" zoomScalePageLayoutView="70" workbookViewId="0"/>
  </sheetViews>
  <sheetFormatPr defaultColWidth="8.85546875" defaultRowHeight="15"/>
  <cols>
    <col min="1" max="1" width="80.28515625" customWidth="1"/>
    <col min="2" max="2" width="16.85546875" customWidth="1"/>
    <col min="3" max="3" width="14" customWidth="1"/>
    <col min="4" max="4" width="11.42578125" customWidth="1"/>
    <col min="5" max="5" width="13" customWidth="1"/>
    <col min="6" max="12" width="13.42578125" customWidth="1"/>
    <col min="13" max="13" width="30.85546875" customWidth="1"/>
    <col min="14" max="14" width="27" customWidth="1"/>
    <col min="15" max="15" width="26" customWidth="1"/>
    <col min="16" max="21" width="13.42578125" customWidth="1"/>
    <col min="23" max="26" width="13.42578125" customWidth="1"/>
    <col min="28" max="31" width="13.42578125" customWidth="1"/>
    <col min="32" max="32" width="13.85546875" bestFit="1" customWidth="1"/>
  </cols>
  <sheetData>
    <row r="1" spans="1:31" s="234" customFormat="1" ht="21">
      <c r="A1" s="3" t="s">
        <v>445</v>
      </c>
      <c r="D1" s="9" t="s">
        <v>395</v>
      </c>
    </row>
    <row r="2" spans="1:31" s="234" customFormat="1">
      <c r="B2" s="68"/>
    </row>
    <row r="3" spans="1:31" s="234" customFormat="1" ht="30">
      <c r="A3" s="863" t="s">
        <v>499</v>
      </c>
      <c r="B3" s="511"/>
    </row>
    <row r="4" spans="1:31" s="515" customFormat="1">
      <c r="A4" s="859" t="s">
        <v>498</v>
      </c>
      <c r="B4" s="511"/>
    </row>
    <row r="5" spans="1:31">
      <c r="A5" s="859" t="s">
        <v>413</v>
      </c>
    </row>
    <row r="6" spans="1:31">
      <c r="A6" s="859" t="s">
        <v>410</v>
      </c>
    </row>
    <row r="7" spans="1:31">
      <c r="A7" s="859"/>
    </row>
    <row r="9" spans="1:31" ht="15.75" thickBot="1"/>
    <row r="10" spans="1:31" ht="15.75" thickBot="1">
      <c r="A10" s="880"/>
      <c r="B10" s="1076" t="s">
        <v>345</v>
      </c>
      <c r="C10" s="1077"/>
      <c r="D10" s="1077"/>
      <c r="E10" s="1077"/>
      <c r="F10" s="1077"/>
      <c r="G10" s="1077"/>
      <c r="H10" s="1077"/>
      <c r="I10" s="1077"/>
      <c r="J10" s="1077"/>
      <c r="K10" s="1077"/>
      <c r="L10" s="1077"/>
      <c r="M10" s="1077"/>
      <c r="N10" s="1077"/>
      <c r="O10" s="1077"/>
      <c r="P10" s="1078"/>
      <c r="Q10" s="1077" t="s">
        <v>107</v>
      </c>
      <c r="R10" s="1077"/>
      <c r="S10" s="1077"/>
      <c r="T10" s="1077"/>
      <c r="U10" s="1077"/>
      <c r="V10" s="1077"/>
      <c r="W10" s="1077"/>
      <c r="X10" s="1077"/>
      <c r="Y10" s="1077"/>
      <c r="Z10" s="1077"/>
      <c r="AA10" s="1077"/>
      <c r="AB10" s="1077"/>
      <c r="AC10" s="1077"/>
      <c r="AD10" s="1077"/>
      <c r="AE10" s="1078"/>
    </row>
    <row r="11" spans="1:31">
      <c r="A11" s="881"/>
      <c r="B11" s="1083">
        <v>2008</v>
      </c>
      <c r="C11" s="1084"/>
      <c r="D11" s="1084"/>
      <c r="E11" s="1084"/>
      <c r="F11" s="1085"/>
      <c r="G11" s="1083">
        <v>2009</v>
      </c>
      <c r="H11" s="1084"/>
      <c r="I11" s="1084"/>
      <c r="J11" s="1084"/>
      <c r="K11" s="1085"/>
      <c r="L11" s="1083">
        <v>2010</v>
      </c>
      <c r="M11" s="1084"/>
      <c r="N11" s="1084"/>
      <c r="O11" s="1084"/>
      <c r="P11" s="1085"/>
      <c r="Q11" s="1083">
        <v>2008</v>
      </c>
      <c r="R11" s="1084"/>
      <c r="S11" s="1084"/>
      <c r="T11" s="1084"/>
      <c r="U11" s="1085"/>
      <c r="V11" s="1083">
        <v>2009</v>
      </c>
      <c r="W11" s="1084"/>
      <c r="X11" s="1084"/>
      <c r="Y11" s="1084"/>
      <c r="Z11" s="1085"/>
      <c r="AA11" s="1083">
        <v>2010</v>
      </c>
      <c r="AB11" s="1084"/>
      <c r="AC11" s="1084"/>
      <c r="AD11" s="1084"/>
      <c r="AE11" s="1085"/>
    </row>
    <row r="12" spans="1:31">
      <c r="A12" s="881"/>
      <c r="B12" s="1079" t="s">
        <v>204</v>
      </c>
      <c r="C12" s="1080"/>
      <c r="D12" s="1080"/>
      <c r="E12" s="1080"/>
      <c r="F12" s="1081" t="s">
        <v>5</v>
      </c>
      <c r="G12" s="1079" t="s">
        <v>204</v>
      </c>
      <c r="H12" s="1080"/>
      <c r="I12" s="1080"/>
      <c r="J12" s="1080"/>
      <c r="K12" s="1081" t="s">
        <v>5</v>
      </c>
      <c r="L12" s="1079" t="s">
        <v>204</v>
      </c>
      <c r="M12" s="1080"/>
      <c r="N12" s="1080"/>
      <c r="O12" s="1080"/>
      <c r="P12" s="1081" t="s">
        <v>5</v>
      </c>
      <c r="Q12" s="1079" t="s">
        <v>204</v>
      </c>
      <c r="R12" s="1080"/>
      <c r="S12" s="1080"/>
      <c r="T12" s="1080"/>
      <c r="U12" s="1081" t="s">
        <v>5</v>
      </c>
      <c r="V12" s="1079" t="s">
        <v>204</v>
      </c>
      <c r="W12" s="1080"/>
      <c r="X12" s="1080"/>
      <c r="Y12" s="1080"/>
      <c r="Z12" s="1081" t="s">
        <v>5</v>
      </c>
      <c r="AA12" s="1079" t="s">
        <v>204</v>
      </c>
      <c r="AB12" s="1080"/>
      <c r="AC12" s="1080"/>
      <c r="AD12" s="1080"/>
      <c r="AE12" s="1081" t="s">
        <v>5</v>
      </c>
    </row>
    <row r="13" spans="1:31" ht="60.75" thickBot="1">
      <c r="A13" s="882"/>
      <c r="B13" s="547" t="s">
        <v>200</v>
      </c>
      <c r="C13" s="540" t="s">
        <v>201</v>
      </c>
      <c r="D13" s="541" t="s">
        <v>202</v>
      </c>
      <c r="E13" s="548" t="s">
        <v>203</v>
      </c>
      <c r="F13" s="1082"/>
      <c r="G13" s="547" t="s">
        <v>200</v>
      </c>
      <c r="H13" s="540" t="s">
        <v>201</v>
      </c>
      <c r="I13" s="541" t="s">
        <v>202</v>
      </c>
      <c r="J13" s="548" t="s">
        <v>203</v>
      </c>
      <c r="K13" s="1082"/>
      <c r="L13" s="547" t="s">
        <v>200</v>
      </c>
      <c r="M13" s="540" t="s">
        <v>201</v>
      </c>
      <c r="N13" s="541" t="s">
        <v>202</v>
      </c>
      <c r="O13" s="548" t="s">
        <v>203</v>
      </c>
      <c r="P13" s="1082"/>
      <c r="Q13" s="547" t="s">
        <v>200</v>
      </c>
      <c r="R13" s="540" t="s">
        <v>201</v>
      </c>
      <c r="S13" s="541" t="s">
        <v>202</v>
      </c>
      <c r="T13" s="548" t="s">
        <v>203</v>
      </c>
      <c r="U13" s="1082"/>
      <c r="V13" s="547" t="s">
        <v>200</v>
      </c>
      <c r="W13" s="540" t="s">
        <v>201</v>
      </c>
      <c r="X13" s="541" t="s">
        <v>202</v>
      </c>
      <c r="Y13" s="548" t="s">
        <v>203</v>
      </c>
      <c r="Z13" s="1082"/>
      <c r="AA13" s="547" t="s">
        <v>200</v>
      </c>
      <c r="AB13" s="540" t="s">
        <v>201</v>
      </c>
      <c r="AC13" s="541" t="s">
        <v>202</v>
      </c>
      <c r="AD13" s="548" t="s">
        <v>203</v>
      </c>
      <c r="AE13" s="1082"/>
    </row>
    <row r="14" spans="1:31">
      <c r="A14" s="558" t="s">
        <v>371</v>
      </c>
      <c r="B14" s="566"/>
      <c r="C14" s="559"/>
      <c r="D14" s="559"/>
      <c r="E14" s="559"/>
      <c r="F14" s="560"/>
      <c r="G14" s="566"/>
      <c r="H14" s="559"/>
      <c r="I14" s="559"/>
      <c r="J14" s="559"/>
      <c r="K14" s="560"/>
      <c r="L14" s="566"/>
      <c r="M14" s="559"/>
      <c r="N14" s="559"/>
      <c r="O14" s="559"/>
      <c r="P14" s="560"/>
      <c r="Q14" s="566"/>
      <c r="R14" s="559"/>
      <c r="S14" s="559"/>
      <c r="T14" s="559"/>
      <c r="U14" s="560"/>
      <c r="V14" s="566"/>
      <c r="W14" s="559"/>
      <c r="X14" s="559"/>
      <c r="Y14" s="559"/>
      <c r="Z14" s="560"/>
      <c r="AA14" s="566"/>
      <c r="AB14" s="559"/>
      <c r="AC14" s="559"/>
      <c r="AD14" s="559"/>
      <c r="AE14" s="560"/>
    </row>
    <row r="15" spans="1:31">
      <c r="A15" s="542" t="s">
        <v>209</v>
      </c>
      <c r="B15" s="551" t="s">
        <v>44</v>
      </c>
      <c r="C15" s="550" t="s">
        <v>44</v>
      </c>
      <c r="D15" s="550" t="s">
        <v>44</v>
      </c>
      <c r="E15" s="550" t="s">
        <v>44</v>
      </c>
      <c r="F15" s="546">
        <v>19824</v>
      </c>
      <c r="G15" s="551" t="s">
        <v>44</v>
      </c>
      <c r="H15" s="550" t="s">
        <v>44</v>
      </c>
      <c r="I15" s="550" t="s">
        <v>44</v>
      </c>
      <c r="J15" s="550" t="s">
        <v>44</v>
      </c>
      <c r="K15" s="544">
        <v>18086</v>
      </c>
      <c r="L15" s="551" t="s">
        <v>44</v>
      </c>
      <c r="M15" s="550" t="s">
        <v>44</v>
      </c>
      <c r="N15" s="550" t="s">
        <v>44</v>
      </c>
      <c r="O15" s="550" t="s">
        <v>44</v>
      </c>
      <c r="P15" s="567">
        <v>17375</v>
      </c>
      <c r="Q15" s="535">
        <v>2.1</v>
      </c>
      <c r="R15" s="529">
        <v>32.1</v>
      </c>
      <c r="S15" s="529">
        <v>65.400000000000006</v>
      </c>
      <c r="T15" s="529">
        <v>0.4</v>
      </c>
      <c r="U15" s="552" t="s">
        <v>44</v>
      </c>
      <c r="V15" s="537">
        <v>2.1</v>
      </c>
      <c r="W15" s="532">
        <v>25.5</v>
      </c>
      <c r="X15" s="532">
        <v>71.900000000000006</v>
      </c>
      <c r="Y15" s="532">
        <v>0.5</v>
      </c>
      <c r="Z15" s="552" t="s">
        <v>44</v>
      </c>
      <c r="AA15" s="537">
        <v>1.4</v>
      </c>
      <c r="AB15" s="532">
        <v>20.2</v>
      </c>
      <c r="AC15" s="532">
        <v>77.900000000000006</v>
      </c>
      <c r="AD15" s="532">
        <v>0.6</v>
      </c>
      <c r="AE15" s="552" t="s">
        <v>44</v>
      </c>
    </row>
    <row r="16" spans="1:31" ht="15.75" thickBot="1">
      <c r="A16" s="555" t="s">
        <v>210</v>
      </c>
      <c r="B16" s="534" t="s">
        <v>44</v>
      </c>
      <c r="C16" s="553" t="s">
        <v>44</v>
      </c>
      <c r="D16" s="553" t="s">
        <v>44</v>
      </c>
      <c r="E16" s="553" t="s">
        <v>44</v>
      </c>
      <c r="F16" s="571">
        <v>6768</v>
      </c>
      <c r="G16" s="534" t="s">
        <v>44</v>
      </c>
      <c r="H16" s="553" t="s">
        <v>44</v>
      </c>
      <c r="I16" s="553" t="s">
        <v>44</v>
      </c>
      <c r="J16" s="553" t="s">
        <v>44</v>
      </c>
      <c r="K16" s="572">
        <v>7648</v>
      </c>
      <c r="L16" s="534" t="s">
        <v>44</v>
      </c>
      <c r="M16" s="553" t="s">
        <v>44</v>
      </c>
      <c r="N16" s="553" t="s">
        <v>44</v>
      </c>
      <c r="O16" s="553" t="s">
        <v>44</v>
      </c>
      <c r="P16" s="568">
        <v>6170</v>
      </c>
      <c r="Q16" s="573">
        <v>3.9</v>
      </c>
      <c r="R16" s="563">
        <v>42.3</v>
      </c>
      <c r="S16" s="563">
        <v>52.5</v>
      </c>
      <c r="T16" s="563">
        <v>1.4</v>
      </c>
      <c r="U16" s="554" t="s">
        <v>44</v>
      </c>
      <c r="V16" s="539">
        <v>3.1</v>
      </c>
      <c r="W16" s="564">
        <v>35</v>
      </c>
      <c r="X16" s="538">
        <v>60.5</v>
      </c>
      <c r="Y16" s="538">
        <v>1.4</v>
      </c>
      <c r="Z16" s="554" t="s">
        <v>44</v>
      </c>
      <c r="AA16" s="539">
        <v>3.4</v>
      </c>
      <c r="AB16" s="538">
        <v>32.5</v>
      </c>
      <c r="AC16" s="538">
        <v>62.4</v>
      </c>
      <c r="AD16" s="538">
        <v>1.8</v>
      </c>
      <c r="AE16" s="554" t="s">
        <v>44</v>
      </c>
    </row>
    <row r="17" spans="1:31">
      <c r="A17" s="558" t="s">
        <v>211</v>
      </c>
      <c r="B17" s="566"/>
      <c r="C17" s="559"/>
      <c r="D17" s="559"/>
      <c r="E17" s="559"/>
      <c r="F17" s="560"/>
      <c r="G17" s="566"/>
      <c r="H17" s="559"/>
      <c r="I17" s="559"/>
      <c r="J17" s="559"/>
      <c r="K17" s="560"/>
      <c r="L17" s="566"/>
      <c r="M17" s="559"/>
      <c r="N17" s="559"/>
      <c r="O17" s="559"/>
      <c r="P17" s="569"/>
      <c r="Q17" s="566"/>
      <c r="R17" s="559"/>
      <c r="S17" s="559"/>
      <c r="T17" s="559"/>
      <c r="U17" s="560"/>
      <c r="V17" s="566"/>
      <c r="W17" s="559"/>
      <c r="X17" s="559"/>
      <c r="Y17" s="559"/>
      <c r="Z17" s="560"/>
      <c r="AA17" s="575"/>
      <c r="AB17" s="565"/>
      <c r="AC17" s="565"/>
      <c r="AD17" s="565"/>
      <c r="AE17" s="560"/>
    </row>
    <row r="18" spans="1:31">
      <c r="A18" s="542" t="s">
        <v>215</v>
      </c>
      <c r="B18" s="551" t="s">
        <v>44</v>
      </c>
      <c r="C18" s="550" t="s">
        <v>44</v>
      </c>
      <c r="D18" s="550" t="s">
        <v>44</v>
      </c>
      <c r="E18" s="550" t="s">
        <v>44</v>
      </c>
      <c r="F18" s="545">
        <v>849</v>
      </c>
      <c r="G18" s="551" t="s">
        <v>44</v>
      </c>
      <c r="H18" s="550" t="s">
        <v>44</v>
      </c>
      <c r="I18" s="550" t="s">
        <v>44</v>
      </c>
      <c r="J18" s="550" t="s">
        <v>44</v>
      </c>
      <c r="K18" s="536">
        <v>833</v>
      </c>
      <c r="L18" s="551" t="s">
        <v>44</v>
      </c>
      <c r="M18" s="550" t="s">
        <v>44</v>
      </c>
      <c r="N18" s="550" t="s">
        <v>44</v>
      </c>
      <c r="O18" s="550" t="s">
        <v>44</v>
      </c>
      <c r="P18" s="567">
        <v>717</v>
      </c>
      <c r="Q18" s="535">
        <v>1.6</v>
      </c>
      <c r="R18" s="529">
        <v>37.1</v>
      </c>
      <c r="S18" s="529">
        <v>60.8</v>
      </c>
      <c r="T18" s="529">
        <v>0.5</v>
      </c>
      <c r="U18" s="552" t="s">
        <v>44</v>
      </c>
      <c r="V18" s="537">
        <v>1.1000000000000001</v>
      </c>
      <c r="W18" s="532">
        <v>27.5</v>
      </c>
      <c r="X18" s="532">
        <v>70.8</v>
      </c>
      <c r="Y18" s="532">
        <v>0.6</v>
      </c>
      <c r="Z18" s="552" t="s">
        <v>44</v>
      </c>
      <c r="AA18" s="537">
        <v>1.3</v>
      </c>
      <c r="AB18" s="532">
        <v>24.3</v>
      </c>
      <c r="AC18" s="532">
        <v>74.099999999999994</v>
      </c>
      <c r="AD18" s="532">
        <v>0.4</v>
      </c>
      <c r="AE18" s="552" t="s">
        <v>44</v>
      </c>
    </row>
    <row r="19" spans="1:31">
      <c r="A19" s="542" t="s">
        <v>214</v>
      </c>
      <c r="B19" s="551" t="s">
        <v>44</v>
      </c>
      <c r="C19" s="550" t="s">
        <v>44</v>
      </c>
      <c r="D19" s="550" t="s">
        <v>44</v>
      </c>
      <c r="E19" s="550" t="s">
        <v>44</v>
      </c>
      <c r="F19" s="546">
        <v>8576</v>
      </c>
      <c r="G19" s="551" t="s">
        <v>44</v>
      </c>
      <c r="H19" s="550" t="s">
        <v>44</v>
      </c>
      <c r="I19" s="550" t="s">
        <v>44</v>
      </c>
      <c r="J19" s="550" t="s">
        <v>44</v>
      </c>
      <c r="K19" s="544">
        <v>8042</v>
      </c>
      <c r="L19" s="551" t="s">
        <v>44</v>
      </c>
      <c r="M19" s="550" t="s">
        <v>44</v>
      </c>
      <c r="N19" s="550" t="s">
        <v>44</v>
      </c>
      <c r="O19" s="550" t="s">
        <v>44</v>
      </c>
      <c r="P19" s="567">
        <v>7202</v>
      </c>
      <c r="Q19" s="535">
        <v>1.7</v>
      </c>
      <c r="R19" s="529">
        <v>34.200000000000003</v>
      </c>
      <c r="S19" s="529">
        <v>63.7</v>
      </c>
      <c r="T19" s="529">
        <v>0.4</v>
      </c>
      <c r="U19" s="552" t="s">
        <v>44</v>
      </c>
      <c r="V19" s="537">
        <v>1.5</v>
      </c>
      <c r="W19" s="532">
        <v>28.3</v>
      </c>
      <c r="X19" s="532">
        <v>69.5</v>
      </c>
      <c r="Y19" s="532">
        <v>0.7</v>
      </c>
      <c r="Z19" s="552" t="s">
        <v>44</v>
      </c>
      <c r="AA19" s="537">
        <v>1.4</v>
      </c>
      <c r="AB19" s="532">
        <v>22.8</v>
      </c>
      <c r="AC19" s="532">
        <v>75.099999999999994</v>
      </c>
      <c r="AD19" s="532">
        <v>0.7</v>
      </c>
      <c r="AE19" s="552" t="s">
        <v>44</v>
      </c>
    </row>
    <row r="20" spans="1:31">
      <c r="A20" s="542" t="s">
        <v>212</v>
      </c>
      <c r="B20" s="551" t="s">
        <v>44</v>
      </c>
      <c r="C20" s="550" t="s">
        <v>44</v>
      </c>
      <c r="D20" s="550" t="s">
        <v>44</v>
      </c>
      <c r="E20" s="550" t="s">
        <v>44</v>
      </c>
      <c r="F20" s="546">
        <v>9801</v>
      </c>
      <c r="G20" s="551" t="s">
        <v>44</v>
      </c>
      <c r="H20" s="550" t="s">
        <v>44</v>
      </c>
      <c r="I20" s="550" t="s">
        <v>44</v>
      </c>
      <c r="J20" s="550" t="s">
        <v>44</v>
      </c>
      <c r="K20" s="544">
        <v>9539</v>
      </c>
      <c r="L20" s="551" t="s">
        <v>44</v>
      </c>
      <c r="M20" s="550" t="s">
        <v>44</v>
      </c>
      <c r="N20" s="550" t="s">
        <v>44</v>
      </c>
      <c r="O20" s="550" t="s">
        <v>44</v>
      </c>
      <c r="P20" s="567">
        <v>8825</v>
      </c>
      <c r="Q20" s="535">
        <v>2.6</v>
      </c>
      <c r="R20" s="529">
        <v>33.799999999999997</v>
      </c>
      <c r="S20" s="529">
        <v>62.9</v>
      </c>
      <c r="T20" s="529">
        <v>0.7</v>
      </c>
      <c r="U20" s="552" t="s">
        <v>44</v>
      </c>
      <c r="V20" s="537">
        <v>2.6</v>
      </c>
      <c r="W20" s="532">
        <v>28.5</v>
      </c>
      <c r="X20" s="532">
        <v>68.099999999999994</v>
      </c>
      <c r="Y20" s="532">
        <v>0.8</v>
      </c>
      <c r="Z20" s="552" t="s">
        <v>44</v>
      </c>
      <c r="AA20" s="537">
        <v>2.1</v>
      </c>
      <c r="AB20" s="532">
        <v>23.4</v>
      </c>
      <c r="AC20" s="532">
        <v>73.400000000000006</v>
      </c>
      <c r="AD20" s="532">
        <v>1</v>
      </c>
      <c r="AE20" s="552" t="s">
        <v>44</v>
      </c>
    </row>
    <row r="21" spans="1:31">
      <c r="A21" s="542" t="s">
        <v>213</v>
      </c>
      <c r="B21" s="551" t="s">
        <v>44</v>
      </c>
      <c r="C21" s="550" t="s">
        <v>44</v>
      </c>
      <c r="D21" s="550" t="s">
        <v>44</v>
      </c>
      <c r="E21" s="550" t="s">
        <v>44</v>
      </c>
      <c r="F21" s="546">
        <v>7366</v>
      </c>
      <c r="G21" s="551" t="s">
        <v>44</v>
      </c>
      <c r="H21" s="550" t="s">
        <v>44</v>
      </c>
      <c r="I21" s="550" t="s">
        <v>44</v>
      </c>
      <c r="J21" s="550" t="s">
        <v>44</v>
      </c>
      <c r="K21" s="544">
        <v>7320</v>
      </c>
      <c r="L21" s="551" t="s">
        <v>44</v>
      </c>
      <c r="M21" s="550" t="s">
        <v>44</v>
      </c>
      <c r="N21" s="550" t="s">
        <v>44</v>
      </c>
      <c r="O21" s="550" t="s">
        <v>44</v>
      </c>
      <c r="P21" s="567">
        <v>6801</v>
      </c>
      <c r="Q21" s="535">
        <v>3.7</v>
      </c>
      <c r="R21" s="529">
        <v>36.1</v>
      </c>
      <c r="S21" s="529">
        <v>59.4</v>
      </c>
      <c r="T21" s="529">
        <v>0.8</v>
      </c>
      <c r="U21" s="552" t="s">
        <v>44</v>
      </c>
      <c r="V21" s="537">
        <v>3.4</v>
      </c>
      <c r="W21" s="532">
        <v>28.1</v>
      </c>
      <c r="X21" s="532">
        <v>67.7</v>
      </c>
      <c r="Y21" s="532">
        <v>0.9</v>
      </c>
      <c r="Z21" s="552" t="s">
        <v>44</v>
      </c>
      <c r="AA21" s="537">
        <v>2.2999999999999998</v>
      </c>
      <c r="AB21" s="532">
        <v>23.9</v>
      </c>
      <c r="AC21" s="532">
        <v>72.900000000000006</v>
      </c>
      <c r="AD21" s="532">
        <v>0.9</v>
      </c>
      <c r="AE21" s="552" t="s">
        <v>44</v>
      </c>
    </row>
    <row r="22" spans="1:31" ht="15.75" thickBot="1">
      <c r="A22" s="543" t="s">
        <v>5</v>
      </c>
      <c r="B22" s="534" t="s">
        <v>44</v>
      </c>
      <c r="C22" s="553" t="s">
        <v>44</v>
      </c>
      <c r="D22" s="553" t="s">
        <v>44</v>
      </c>
      <c r="E22" s="553" t="s">
        <v>44</v>
      </c>
      <c r="F22" s="571">
        <v>26592</v>
      </c>
      <c r="G22" s="534" t="s">
        <v>44</v>
      </c>
      <c r="H22" s="553" t="s">
        <v>44</v>
      </c>
      <c r="I22" s="553" t="s">
        <v>44</v>
      </c>
      <c r="J22" s="553" t="s">
        <v>44</v>
      </c>
      <c r="K22" s="572">
        <v>25734</v>
      </c>
      <c r="L22" s="534" t="s">
        <v>44</v>
      </c>
      <c r="M22" s="553" t="s">
        <v>44</v>
      </c>
      <c r="N22" s="553" t="s">
        <v>44</v>
      </c>
      <c r="O22" s="553" t="s">
        <v>44</v>
      </c>
      <c r="P22" s="568">
        <v>23545</v>
      </c>
      <c r="Q22" s="573">
        <v>2.6</v>
      </c>
      <c r="R22" s="563">
        <v>34.700000000000003</v>
      </c>
      <c r="S22" s="563">
        <v>62.1</v>
      </c>
      <c r="T22" s="563">
        <v>0.6</v>
      </c>
      <c r="U22" s="554" t="s">
        <v>44</v>
      </c>
      <c r="V22" s="539">
        <v>2.4</v>
      </c>
      <c r="W22" s="538">
        <v>28.3</v>
      </c>
      <c r="X22" s="538">
        <v>68.5</v>
      </c>
      <c r="Y22" s="538">
        <v>0.8</v>
      </c>
      <c r="Z22" s="554" t="s">
        <v>44</v>
      </c>
      <c r="AA22" s="539">
        <v>1.9</v>
      </c>
      <c r="AB22" s="538">
        <v>23.4</v>
      </c>
      <c r="AC22" s="538">
        <v>73.8</v>
      </c>
      <c r="AD22" s="538">
        <v>0.9</v>
      </c>
      <c r="AE22" s="554" t="s">
        <v>44</v>
      </c>
    </row>
    <row r="23" spans="1:31">
      <c r="A23" s="586" t="s">
        <v>195</v>
      </c>
      <c r="B23" s="589"/>
      <c r="C23" s="600"/>
      <c r="D23" s="600"/>
      <c r="E23" s="600"/>
      <c r="F23" s="601"/>
      <c r="G23" s="589"/>
      <c r="H23" s="600"/>
      <c r="I23" s="600"/>
      <c r="J23" s="600"/>
      <c r="K23" s="601"/>
      <c r="L23" s="589"/>
      <c r="M23" s="600"/>
      <c r="N23" s="600"/>
      <c r="O23" s="600"/>
      <c r="P23" s="602"/>
      <c r="Q23" s="589"/>
      <c r="R23" s="600"/>
      <c r="S23" s="600"/>
      <c r="T23" s="600"/>
      <c r="U23" s="601"/>
      <c r="V23" s="589"/>
      <c r="W23" s="600"/>
      <c r="X23" s="600"/>
      <c r="Y23" s="600"/>
      <c r="Z23" s="601"/>
      <c r="AA23" s="603"/>
      <c r="AB23" s="604"/>
      <c r="AC23" s="604"/>
      <c r="AD23" s="604"/>
      <c r="AE23" s="601"/>
    </row>
    <row r="24" spans="1:31">
      <c r="A24" s="576" t="s">
        <v>223</v>
      </c>
      <c r="B24" s="527">
        <v>3</v>
      </c>
      <c r="C24" s="525">
        <v>6</v>
      </c>
      <c r="D24" s="525">
        <v>15</v>
      </c>
      <c r="E24" s="585" t="s">
        <v>44</v>
      </c>
      <c r="F24" s="526">
        <v>24</v>
      </c>
      <c r="G24" s="527">
        <v>3</v>
      </c>
      <c r="H24" s="525">
        <v>7</v>
      </c>
      <c r="I24" s="525">
        <v>16</v>
      </c>
      <c r="J24" s="585" t="s">
        <v>44</v>
      </c>
      <c r="K24" s="526">
        <v>26</v>
      </c>
      <c r="L24" s="577">
        <v>2</v>
      </c>
      <c r="M24" s="528">
        <v>3</v>
      </c>
      <c r="N24" s="528">
        <v>12</v>
      </c>
      <c r="O24" s="587" t="s">
        <v>44</v>
      </c>
      <c r="P24" s="588">
        <v>17</v>
      </c>
      <c r="Q24" s="577" t="s">
        <v>44</v>
      </c>
      <c r="R24" s="528" t="s">
        <v>44</v>
      </c>
      <c r="S24" s="528" t="s">
        <v>44</v>
      </c>
      <c r="T24" s="587" t="s">
        <v>44</v>
      </c>
      <c r="U24" s="588" t="s">
        <v>44</v>
      </c>
      <c r="V24" s="577" t="s">
        <v>44</v>
      </c>
      <c r="W24" s="528" t="s">
        <v>44</v>
      </c>
      <c r="X24" s="528" t="s">
        <v>44</v>
      </c>
      <c r="Y24" s="587" t="s">
        <v>44</v>
      </c>
      <c r="Z24" s="588" t="s">
        <v>44</v>
      </c>
      <c r="AA24" s="577" t="s">
        <v>44</v>
      </c>
      <c r="AB24" s="528" t="s">
        <v>44</v>
      </c>
      <c r="AC24" s="528" t="s">
        <v>44</v>
      </c>
      <c r="AD24" s="587" t="s">
        <v>44</v>
      </c>
      <c r="AE24" s="588" t="s">
        <v>44</v>
      </c>
    </row>
    <row r="25" spans="1:31">
      <c r="A25" s="578" t="s">
        <v>47</v>
      </c>
      <c r="B25" s="579" t="s">
        <v>44</v>
      </c>
      <c r="C25" s="532">
        <v>4</v>
      </c>
      <c r="D25" s="532">
        <v>12</v>
      </c>
      <c r="E25" s="583" t="s">
        <v>44</v>
      </c>
      <c r="F25" s="536">
        <v>16</v>
      </c>
      <c r="G25" s="579" t="s">
        <v>44</v>
      </c>
      <c r="H25" s="583" t="s">
        <v>44</v>
      </c>
      <c r="I25" s="532">
        <v>17</v>
      </c>
      <c r="J25" s="583" t="s">
        <v>44</v>
      </c>
      <c r="K25" s="536">
        <v>17</v>
      </c>
      <c r="L25" s="535">
        <v>1</v>
      </c>
      <c r="M25" s="529">
        <v>3</v>
      </c>
      <c r="N25" s="529">
        <v>7</v>
      </c>
      <c r="O25" s="531" t="s">
        <v>44</v>
      </c>
      <c r="P25" s="545">
        <v>11</v>
      </c>
      <c r="Q25" s="535" t="s">
        <v>44</v>
      </c>
      <c r="R25" s="529" t="s">
        <v>44</v>
      </c>
      <c r="S25" s="529" t="s">
        <v>44</v>
      </c>
      <c r="T25" s="531" t="s">
        <v>44</v>
      </c>
      <c r="U25" s="545" t="s">
        <v>44</v>
      </c>
      <c r="V25" s="535" t="s">
        <v>44</v>
      </c>
      <c r="W25" s="529" t="s">
        <v>44</v>
      </c>
      <c r="X25" s="529" t="s">
        <v>44</v>
      </c>
      <c r="Y25" s="531" t="s">
        <v>44</v>
      </c>
      <c r="Z25" s="545" t="s">
        <v>44</v>
      </c>
      <c r="AA25" s="535" t="s">
        <v>44</v>
      </c>
      <c r="AB25" s="529" t="s">
        <v>44</v>
      </c>
      <c r="AC25" s="529" t="s">
        <v>44</v>
      </c>
      <c r="AD25" s="531" t="s">
        <v>44</v>
      </c>
      <c r="AE25" s="545" t="s">
        <v>44</v>
      </c>
    </row>
    <row r="26" spans="1:31">
      <c r="A26" s="578" t="s">
        <v>48</v>
      </c>
      <c r="B26" s="537">
        <v>1</v>
      </c>
      <c r="C26" s="532">
        <v>8</v>
      </c>
      <c r="D26" s="532">
        <v>11</v>
      </c>
      <c r="E26" s="583" t="s">
        <v>44</v>
      </c>
      <c r="F26" s="536">
        <v>20</v>
      </c>
      <c r="G26" s="579" t="s">
        <v>44</v>
      </c>
      <c r="H26" s="532">
        <v>7</v>
      </c>
      <c r="I26" s="532">
        <v>22</v>
      </c>
      <c r="J26" s="532">
        <v>1</v>
      </c>
      <c r="K26" s="536">
        <v>30</v>
      </c>
      <c r="L26" s="595" t="s">
        <v>44</v>
      </c>
      <c r="M26" s="529">
        <v>14</v>
      </c>
      <c r="N26" s="529">
        <v>20</v>
      </c>
      <c r="O26" s="531" t="s">
        <v>44</v>
      </c>
      <c r="P26" s="545">
        <v>34</v>
      </c>
      <c r="Q26" s="595" t="s">
        <v>44</v>
      </c>
      <c r="R26" s="529" t="s">
        <v>44</v>
      </c>
      <c r="S26" s="529" t="s">
        <v>44</v>
      </c>
      <c r="T26" s="531" t="s">
        <v>44</v>
      </c>
      <c r="U26" s="545" t="s">
        <v>44</v>
      </c>
      <c r="V26" s="595" t="s">
        <v>44</v>
      </c>
      <c r="W26" s="529" t="s">
        <v>44</v>
      </c>
      <c r="X26" s="529" t="s">
        <v>44</v>
      </c>
      <c r="Y26" s="531" t="s">
        <v>44</v>
      </c>
      <c r="Z26" s="545" t="s">
        <v>44</v>
      </c>
      <c r="AA26" s="595" t="s">
        <v>44</v>
      </c>
      <c r="AB26" s="529" t="s">
        <v>44</v>
      </c>
      <c r="AC26" s="529" t="s">
        <v>44</v>
      </c>
      <c r="AD26" s="531" t="s">
        <v>44</v>
      </c>
      <c r="AE26" s="545" t="s">
        <v>44</v>
      </c>
    </row>
    <row r="27" spans="1:31">
      <c r="A27" s="578" t="s">
        <v>49</v>
      </c>
      <c r="B27" s="537">
        <v>1</v>
      </c>
      <c r="C27" s="532">
        <v>24</v>
      </c>
      <c r="D27" s="532">
        <v>40</v>
      </c>
      <c r="E27" s="532">
        <v>1</v>
      </c>
      <c r="F27" s="536">
        <v>66</v>
      </c>
      <c r="G27" s="537">
        <v>2</v>
      </c>
      <c r="H27" s="532">
        <v>12</v>
      </c>
      <c r="I27" s="532">
        <v>49</v>
      </c>
      <c r="J27" s="583" t="s">
        <v>44</v>
      </c>
      <c r="K27" s="536">
        <v>63</v>
      </c>
      <c r="L27" s="595" t="s">
        <v>44</v>
      </c>
      <c r="M27" s="529">
        <v>11</v>
      </c>
      <c r="N27" s="529">
        <v>38</v>
      </c>
      <c r="O27" s="531" t="s">
        <v>44</v>
      </c>
      <c r="P27" s="545">
        <v>49</v>
      </c>
      <c r="Q27" s="595" t="s">
        <v>44</v>
      </c>
      <c r="R27" s="529" t="s">
        <v>44</v>
      </c>
      <c r="S27" s="529" t="s">
        <v>44</v>
      </c>
      <c r="T27" s="531" t="s">
        <v>44</v>
      </c>
      <c r="U27" s="545" t="s">
        <v>44</v>
      </c>
      <c r="V27" s="595" t="s">
        <v>44</v>
      </c>
      <c r="W27" s="529" t="s">
        <v>44</v>
      </c>
      <c r="X27" s="529" t="s">
        <v>44</v>
      </c>
      <c r="Y27" s="531" t="s">
        <v>44</v>
      </c>
      <c r="Z27" s="545" t="s">
        <v>44</v>
      </c>
      <c r="AA27" s="595" t="s">
        <v>44</v>
      </c>
      <c r="AB27" s="529" t="s">
        <v>44</v>
      </c>
      <c r="AC27" s="529" t="s">
        <v>44</v>
      </c>
      <c r="AD27" s="531" t="s">
        <v>44</v>
      </c>
      <c r="AE27" s="545" t="s">
        <v>44</v>
      </c>
    </row>
    <row r="28" spans="1:31">
      <c r="A28" s="578" t="s">
        <v>50</v>
      </c>
      <c r="B28" s="537">
        <v>2</v>
      </c>
      <c r="C28" s="532">
        <v>99</v>
      </c>
      <c r="D28" s="532">
        <v>114</v>
      </c>
      <c r="E28" s="583" t="s">
        <v>44</v>
      </c>
      <c r="F28" s="536">
        <v>215</v>
      </c>
      <c r="G28" s="537">
        <v>2</v>
      </c>
      <c r="H28" s="532">
        <v>78</v>
      </c>
      <c r="I28" s="532">
        <v>117</v>
      </c>
      <c r="J28" s="532">
        <v>1</v>
      </c>
      <c r="K28" s="536">
        <v>198</v>
      </c>
      <c r="L28" s="535">
        <v>2</v>
      </c>
      <c r="M28" s="529">
        <v>46</v>
      </c>
      <c r="N28" s="529">
        <v>120</v>
      </c>
      <c r="O28" s="529">
        <v>1</v>
      </c>
      <c r="P28" s="545">
        <v>169</v>
      </c>
      <c r="Q28" s="535" t="s">
        <v>44</v>
      </c>
      <c r="R28" s="529" t="s">
        <v>44</v>
      </c>
      <c r="S28" s="529" t="s">
        <v>44</v>
      </c>
      <c r="T28" s="529" t="s">
        <v>44</v>
      </c>
      <c r="U28" s="545" t="s">
        <v>44</v>
      </c>
      <c r="V28" s="535" t="s">
        <v>44</v>
      </c>
      <c r="W28" s="529" t="s">
        <v>44</v>
      </c>
      <c r="X28" s="529" t="s">
        <v>44</v>
      </c>
      <c r="Y28" s="529" t="s">
        <v>44</v>
      </c>
      <c r="Z28" s="545" t="s">
        <v>44</v>
      </c>
      <c r="AA28" s="535" t="s">
        <v>44</v>
      </c>
      <c r="AB28" s="529" t="s">
        <v>44</v>
      </c>
      <c r="AC28" s="529" t="s">
        <v>44</v>
      </c>
      <c r="AD28" s="529" t="s">
        <v>44</v>
      </c>
      <c r="AE28" s="545" t="s">
        <v>44</v>
      </c>
    </row>
    <row r="29" spans="1:31">
      <c r="A29" s="578" t="s">
        <v>51</v>
      </c>
      <c r="B29" s="537">
        <v>7</v>
      </c>
      <c r="C29" s="532">
        <v>174</v>
      </c>
      <c r="D29" s="532">
        <v>324</v>
      </c>
      <c r="E29" s="532">
        <v>3</v>
      </c>
      <c r="F29" s="536">
        <v>508</v>
      </c>
      <c r="G29" s="537">
        <v>2</v>
      </c>
      <c r="H29" s="532">
        <v>125</v>
      </c>
      <c r="I29" s="532">
        <v>369</v>
      </c>
      <c r="J29" s="532">
        <v>3</v>
      </c>
      <c r="K29" s="536">
        <v>499</v>
      </c>
      <c r="L29" s="535">
        <v>4</v>
      </c>
      <c r="M29" s="529">
        <v>97</v>
      </c>
      <c r="N29" s="529">
        <v>334</v>
      </c>
      <c r="O29" s="529">
        <v>2</v>
      </c>
      <c r="P29" s="545">
        <v>437</v>
      </c>
      <c r="Q29" s="535" t="s">
        <v>44</v>
      </c>
      <c r="R29" s="529" t="s">
        <v>44</v>
      </c>
      <c r="S29" s="529" t="s">
        <v>44</v>
      </c>
      <c r="T29" s="529" t="s">
        <v>44</v>
      </c>
      <c r="U29" s="545" t="s">
        <v>44</v>
      </c>
      <c r="V29" s="535" t="s">
        <v>44</v>
      </c>
      <c r="W29" s="529" t="s">
        <v>44</v>
      </c>
      <c r="X29" s="529" t="s">
        <v>44</v>
      </c>
      <c r="Y29" s="529" t="s">
        <v>44</v>
      </c>
      <c r="Z29" s="545" t="s">
        <v>44</v>
      </c>
      <c r="AA29" s="535" t="s">
        <v>44</v>
      </c>
      <c r="AB29" s="529" t="s">
        <v>44</v>
      </c>
      <c r="AC29" s="529" t="s">
        <v>44</v>
      </c>
      <c r="AD29" s="529" t="s">
        <v>44</v>
      </c>
      <c r="AE29" s="545" t="s">
        <v>44</v>
      </c>
    </row>
    <row r="30" spans="1:31">
      <c r="A30" s="578" t="s">
        <v>52</v>
      </c>
      <c r="B30" s="537">
        <v>15</v>
      </c>
      <c r="C30" s="532">
        <v>334</v>
      </c>
      <c r="D30" s="532">
        <v>625</v>
      </c>
      <c r="E30" s="532">
        <v>5</v>
      </c>
      <c r="F30" s="536">
        <v>979</v>
      </c>
      <c r="G30" s="537">
        <v>15</v>
      </c>
      <c r="H30" s="532">
        <v>256</v>
      </c>
      <c r="I30" s="532">
        <v>618</v>
      </c>
      <c r="J30" s="532">
        <v>4</v>
      </c>
      <c r="K30" s="536">
        <v>893</v>
      </c>
      <c r="L30" s="535">
        <v>11</v>
      </c>
      <c r="M30" s="529">
        <v>177</v>
      </c>
      <c r="N30" s="529">
        <v>601</v>
      </c>
      <c r="O30" s="529">
        <v>3</v>
      </c>
      <c r="P30" s="545">
        <v>792</v>
      </c>
      <c r="Q30" s="535" t="s">
        <v>44</v>
      </c>
      <c r="R30" s="529" t="s">
        <v>44</v>
      </c>
      <c r="S30" s="529" t="s">
        <v>44</v>
      </c>
      <c r="T30" s="529" t="s">
        <v>44</v>
      </c>
      <c r="U30" s="545" t="s">
        <v>44</v>
      </c>
      <c r="V30" s="535" t="s">
        <v>44</v>
      </c>
      <c r="W30" s="529" t="s">
        <v>44</v>
      </c>
      <c r="X30" s="529" t="s">
        <v>44</v>
      </c>
      <c r="Y30" s="529" t="s">
        <v>44</v>
      </c>
      <c r="Z30" s="545" t="s">
        <v>44</v>
      </c>
      <c r="AA30" s="535" t="s">
        <v>44</v>
      </c>
      <c r="AB30" s="529" t="s">
        <v>44</v>
      </c>
      <c r="AC30" s="529" t="s">
        <v>44</v>
      </c>
      <c r="AD30" s="529" t="s">
        <v>44</v>
      </c>
      <c r="AE30" s="545" t="s">
        <v>44</v>
      </c>
    </row>
    <row r="31" spans="1:31">
      <c r="A31" s="578" t="s">
        <v>53</v>
      </c>
      <c r="B31" s="537">
        <v>21</v>
      </c>
      <c r="C31" s="532">
        <v>489</v>
      </c>
      <c r="D31" s="532">
        <v>960</v>
      </c>
      <c r="E31" s="532">
        <v>5</v>
      </c>
      <c r="F31" s="544">
        <v>1475</v>
      </c>
      <c r="G31" s="537">
        <v>15</v>
      </c>
      <c r="H31" s="532">
        <v>375</v>
      </c>
      <c r="I31" s="532">
        <v>914</v>
      </c>
      <c r="J31" s="532">
        <v>8</v>
      </c>
      <c r="K31" s="544">
        <v>1312</v>
      </c>
      <c r="L31" s="535">
        <v>7</v>
      </c>
      <c r="M31" s="529">
        <v>258</v>
      </c>
      <c r="N31" s="529">
        <v>934</v>
      </c>
      <c r="O31" s="529">
        <v>10</v>
      </c>
      <c r="P31" s="546">
        <v>1209</v>
      </c>
      <c r="Q31" s="535" t="s">
        <v>44</v>
      </c>
      <c r="R31" s="529" t="s">
        <v>44</v>
      </c>
      <c r="S31" s="529" t="s">
        <v>44</v>
      </c>
      <c r="T31" s="529" t="s">
        <v>44</v>
      </c>
      <c r="U31" s="546" t="s">
        <v>44</v>
      </c>
      <c r="V31" s="535" t="s">
        <v>44</v>
      </c>
      <c r="W31" s="529" t="s">
        <v>44</v>
      </c>
      <c r="X31" s="529" t="s">
        <v>44</v>
      </c>
      <c r="Y31" s="529" t="s">
        <v>44</v>
      </c>
      <c r="Z31" s="546" t="s">
        <v>44</v>
      </c>
      <c r="AA31" s="535" t="s">
        <v>44</v>
      </c>
      <c r="AB31" s="529" t="s">
        <v>44</v>
      </c>
      <c r="AC31" s="529" t="s">
        <v>44</v>
      </c>
      <c r="AD31" s="529" t="s">
        <v>44</v>
      </c>
      <c r="AE31" s="546" t="s">
        <v>44</v>
      </c>
    </row>
    <row r="32" spans="1:31">
      <c r="A32" s="578" t="s">
        <v>54</v>
      </c>
      <c r="B32" s="537">
        <v>25</v>
      </c>
      <c r="C32" s="532">
        <v>651</v>
      </c>
      <c r="D32" s="582">
        <v>1132</v>
      </c>
      <c r="E32" s="532">
        <v>1</v>
      </c>
      <c r="F32" s="544">
        <v>1809</v>
      </c>
      <c r="G32" s="537">
        <v>24</v>
      </c>
      <c r="H32" s="532">
        <v>457</v>
      </c>
      <c r="I32" s="582">
        <v>1162</v>
      </c>
      <c r="J32" s="532">
        <v>10</v>
      </c>
      <c r="K32" s="544">
        <v>1653</v>
      </c>
      <c r="L32" s="535">
        <v>26</v>
      </c>
      <c r="M32" s="529">
        <v>321</v>
      </c>
      <c r="N32" s="530">
        <v>1108</v>
      </c>
      <c r="O32" s="529">
        <v>12</v>
      </c>
      <c r="P32" s="546">
        <v>1467</v>
      </c>
      <c r="Q32" s="535" t="s">
        <v>44</v>
      </c>
      <c r="R32" s="529" t="s">
        <v>44</v>
      </c>
      <c r="S32" s="530" t="s">
        <v>44</v>
      </c>
      <c r="T32" s="529" t="s">
        <v>44</v>
      </c>
      <c r="U32" s="546" t="s">
        <v>44</v>
      </c>
      <c r="V32" s="535" t="s">
        <v>44</v>
      </c>
      <c r="W32" s="529" t="s">
        <v>44</v>
      </c>
      <c r="X32" s="530" t="s">
        <v>44</v>
      </c>
      <c r="Y32" s="529" t="s">
        <v>44</v>
      </c>
      <c r="Z32" s="546" t="s">
        <v>44</v>
      </c>
      <c r="AA32" s="535" t="s">
        <v>44</v>
      </c>
      <c r="AB32" s="529" t="s">
        <v>44</v>
      </c>
      <c r="AC32" s="530" t="s">
        <v>44</v>
      </c>
      <c r="AD32" s="529" t="s">
        <v>44</v>
      </c>
      <c r="AE32" s="546" t="s">
        <v>44</v>
      </c>
    </row>
    <row r="33" spans="1:34">
      <c r="A33" s="578" t="s">
        <v>55</v>
      </c>
      <c r="B33" s="537">
        <v>37</v>
      </c>
      <c r="C33" s="532">
        <v>669</v>
      </c>
      <c r="D33" s="582">
        <v>1310</v>
      </c>
      <c r="E33" s="532">
        <v>14</v>
      </c>
      <c r="F33" s="544">
        <v>2030</v>
      </c>
      <c r="G33" s="537">
        <v>32</v>
      </c>
      <c r="H33" s="532">
        <v>576</v>
      </c>
      <c r="I33" s="582">
        <v>1360</v>
      </c>
      <c r="J33" s="532">
        <v>19</v>
      </c>
      <c r="K33" s="544">
        <v>1987</v>
      </c>
      <c r="L33" s="535">
        <v>26</v>
      </c>
      <c r="M33" s="529">
        <v>415</v>
      </c>
      <c r="N33" s="530">
        <v>1295</v>
      </c>
      <c r="O33" s="529">
        <v>9</v>
      </c>
      <c r="P33" s="546">
        <v>1745</v>
      </c>
      <c r="Q33" s="535" t="s">
        <v>44</v>
      </c>
      <c r="R33" s="529" t="s">
        <v>36</v>
      </c>
      <c r="S33" s="530" t="s">
        <v>44</v>
      </c>
      <c r="T33" s="529" t="s">
        <v>44</v>
      </c>
      <c r="U33" s="546" t="s">
        <v>44</v>
      </c>
      <c r="V33" s="535" t="s">
        <v>44</v>
      </c>
      <c r="W33" s="529" t="s">
        <v>44</v>
      </c>
      <c r="X33" s="530" t="s">
        <v>44</v>
      </c>
      <c r="Y33" s="529" t="s">
        <v>44</v>
      </c>
      <c r="Z33" s="546" t="s">
        <v>44</v>
      </c>
      <c r="AA33" s="535" t="s">
        <v>44</v>
      </c>
      <c r="AB33" s="529" t="s">
        <v>44</v>
      </c>
      <c r="AC33" s="530" t="s">
        <v>44</v>
      </c>
      <c r="AD33" s="529" t="s">
        <v>44</v>
      </c>
      <c r="AE33" s="546" t="s">
        <v>44</v>
      </c>
    </row>
    <row r="34" spans="1:34">
      <c r="A34" s="578" t="s">
        <v>56</v>
      </c>
      <c r="B34" s="537">
        <v>46</v>
      </c>
      <c r="C34" s="532">
        <v>793</v>
      </c>
      <c r="D34" s="582">
        <v>1432</v>
      </c>
      <c r="E34" s="532">
        <v>12</v>
      </c>
      <c r="F34" s="544">
        <v>2283</v>
      </c>
      <c r="G34" s="537">
        <v>31</v>
      </c>
      <c r="H34" s="532">
        <v>614</v>
      </c>
      <c r="I34" s="582">
        <v>1535</v>
      </c>
      <c r="J34" s="532">
        <v>17</v>
      </c>
      <c r="K34" s="544">
        <v>2197</v>
      </c>
      <c r="L34" s="535">
        <v>29</v>
      </c>
      <c r="M34" s="529">
        <v>470</v>
      </c>
      <c r="N34" s="530">
        <v>1470</v>
      </c>
      <c r="O34" s="529">
        <v>20</v>
      </c>
      <c r="P34" s="546">
        <v>1989</v>
      </c>
      <c r="Q34" s="535" t="s">
        <v>44</v>
      </c>
      <c r="R34" s="529" t="s">
        <v>44</v>
      </c>
      <c r="S34" s="530" t="s">
        <v>44</v>
      </c>
      <c r="T34" s="529" t="s">
        <v>44</v>
      </c>
      <c r="U34" s="546" t="s">
        <v>44</v>
      </c>
      <c r="V34" s="535" t="s">
        <v>44</v>
      </c>
      <c r="W34" s="529" t="s">
        <v>44</v>
      </c>
      <c r="X34" s="530" t="s">
        <v>44</v>
      </c>
      <c r="Y34" s="529" t="s">
        <v>44</v>
      </c>
      <c r="Z34" s="546" t="s">
        <v>44</v>
      </c>
      <c r="AA34" s="535" t="s">
        <v>44</v>
      </c>
      <c r="AB34" s="529" t="s">
        <v>44</v>
      </c>
      <c r="AC34" s="530" t="s">
        <v>44</v>
      </c>
      <c r="AD34" s="529" t="s">
        <v>44</v>
      </c>
      <c r="AE34" s="546" t="s">
        <v>44</v>
      </c>
    </row>
    <row r="35" spans="1:34">
      <c r="A35" s="578" t="s">
        <v>57</v>
      </c>
      <c r="B35" s="537">
        <v>67</v>
      </c>
      <c r="C35" s="532">
        <v>766</v>
      </c>
      <c r="D35" s="582">
        <v>1586</v>
      </c>
      <c r="E35" s="532">
        <v>20</v>
      </c>
      <c r="F35" s="544">
        <v>2439</v>
      </c>
      <c r="G35" s="537">
        <v>41</v>
      </c>
      <c r="H35" s="532">
        <v>637</v>
      </c>
      <c r="I35" s="582">
        <v>1529</v>
      </c>
      <c r="J35" s="532">
        <v>14</v>
      </c>
      <c r="K35" s="544">
        <v>2221</v>
      </c>
      <c r="L35" s="535">
        <v>40</v>
      </c>
      <c r="M35" s="529">
        <v>494</v>
      </c>
      <c r="N35" s="530">
        <v>1557</v>
      </c>
      <c r="O35" s="529">
        <v>16</v>
      </c>
      <c r="P35" s="546">
        <v>2107</v>
      </c>
      <c r="Q35" s="535" t="s">
        <v>44</v>
      </c>
      <c r="R35" s="529" t="s">
        <v>44</v>
      </c>
      <c r="S35" s="530" t="s">
        <v>44</v>
      </c>
      <c r="T35" s="529" t="s">
        <v>44</v>
      </c>
      <c r="U35" s="546" t="s">
        <v>44</v>
      </c>
      <c r="V35" s="535" t="s">
        <v>44</v>
      </c>
      <c r="W35" s="529" t="s">
        <v>44</v>
      </c>
      <c r="X35" s="530" t="s">
        <v>44</v>
      </c>
      <c r="Y35" s="529" t="s">
        <v>44</v>
      </c>
      <c r="Z35" s="546" t="s">
        <v>44</v>
      </c>
      <c r="AA35" s="535" t="s">
        <v>44</v>
      </c>
      <c r="AB35" s="529" t="s">
        <v>44</v>
      </c>
      <c r="AC35" s="530" t="s">
        <v>44</v>
      </c>
      <c r="AD35" s="529" t="s">
        <v>44</v>
      </c>
      <c r="AE35" s="546" t="s">
        <v>44</v>
      </c>
    </row>
    <row r="36" spans="1:34">
      <c r="A36" s="578" t="s">
        <v>58</v>
      </c>
      <c r="B36" s="537">
        <v>52</v>
      </c>
      <c r="C36" s="532">
        <v>825</v>
      </c>
      <c r="D36" s="582">
        <v>1534</v>
      </c>
      <c r="E36" s="532">
        <v>19</v>
      </c>
      <c r="F36" s="544">
        <v>2430</v>
      </c>
      <c r="G36" s="537">
        <v>61</v>
      </c>
      <c r="H36" s="532">
        <v>692</v>
      </c>
      <c r="I36" s="582">
        <v>1716</v>
      </c>
      <c r="J36" s="532">
        <v>24</v>
      </c>
      <c r="K36" s="544">
        <v>2493</v>
      </c>
      <c r="L36" s="535">
        <v>50</v>
      </c>
      <c r="M36" s="529">
        <v>503</v>
      </c>
      <c r="N36" s="530">
        <v>1638</v>
      </c>
      <c r="O36" s="529">
        <v>20</v>
      </c>
      <c r="P36" s="546">
        <v>2211</v>
      </c>
      <c r="Q36" s="535" t="s">
        <v>44</v>
      </c>
      <c r="R36" s="529" t="s">
        <v>44</v>
      </c>
      <c r="S36" s="530" t="s">
        <v>44</v>
      </c>
      <c r="T36" s="529" t="s">
        <v>44</v>
      </c>
      <c r="U36" s="546" t="s">
        <v>44</v>
      </c>
      <c r="V36" s="535" t="s">
        <v>44</v>
      </c>
      <c r="W36" s="529" t="s">
        <v>44</v>
      </c>
      <c r="X36" s="530" t="s">
        <v>44</v>
      </c>
      <c r="Y36" s="529" t="s">
        <v>44</v>
      </c>
      <c r="Z36" s="546" t="s">
        <v>44</v>
      </c>
      <c r="AA36" s="535" t="s">
        <v>44</v>
      </c>
      <c r="AB36" s="529" t="s">
        <v>44</v>
      </c>
      <c r="AC36" s="530" t="s">
        <v>44</v>
      </c>
      <c r="AD36" s="529" t="s">
        <v>44</v>
      </c>
      <c r="AE36" s="546" t="s">
        <v>44</v>
      </c>
    </row>
    <row r="37" spans="1:34">
      <c r="A37" s="578" t="s">
        <v>59</v>
      </c>
      <c r="B37" s="537">
        <v>63</v>
      </c>
      <c r="C37" s="532">
        <v>836</v>
      </c>
      <c r="D37" s="582">
        <v>1502</v>
      </c>
      <c r="E37" s="532">
        <v>10</v>
      </c>
      <c r="F37" s="544">
        <v>2411</v>
      </c>
      <c r="G37" s="537">
        <v>80</v>
      </c>
      <c r="H37" s="532">
        <v>673</v>
      </c>
      <c r="I37" s="582">
        <v>1615</v>
      </c>
      <c r="J37" s="532">
        <v>19</v>
      </c>
      <c r="K37" s="544">
        <v>2387</v>
      </c>
      <c r="L37" s="535">
        <v>49</v>
      </c>
      <c r="M37" s="529">
        <v>497</v>
      </c>
      <c r="N37" s="530">
        <v>1605</v>
      </c>
      <c r="O37" s="529">
        <v>27</v>
      </c>
      <c r="P37" s="546">
        <v>2178</v>
      </c>
      <c r="Q37" s="535" t="s">
        <v>44</v>
      </c>
      <c r="R37" s="529" t="s">
        <v>44</v>
      </c>
      <c r="S37" s="530" t="s">
        <v>44</v>
      </c>
      <c r="T37" s="529" t="s">
        <v>44</v>
      </c>
      <c r="U37" s="546" t="s">
        <v>44</v>
      </c>
      <c r="V37" s="535" t="s">
        <v>44</v>
      </c>
      <c r="W37" s="529" t="s">
        <v>44</v>
      </c>
      <c r="X37" s="530" t="s">
        <v>44</v>
      </c>
      <c r="Y37" s="529" t="s">
        <v>44</v>
      </c>
      <c r="Z37" s="546" t="s">
        <v>44</v>
      </c>
      <c r="AA37" s="535" t="s">
        <v>44</v>
      </c>
      <c r="AB37" s="529" t="s">
        <v>44</v>
      </c>
      <c r="AC37" s="530" t="s">
        <v>44</v>
      </c>
      <c r="AD37" s="529" t="s">
        <v>44</v>
      </c>
      <c r="AE37" s="546" t="s">
        <v>44</v>
      </c>
    </row>
    <row r="38" spans="1:34">
      <c r="A38" s="578" t="s">
        <v>60</v>
      </c>
      <c r="B38" s="537">
        <v>68</v>
      </c>
      <c r="C38" s="532">
        <v>889</v>
      </c>
      <c r="D38" s="582">
        <v>1545</v>
      </c>
      <c r="E38" s="532">
        <v>19</v>
      </c>
      <c r="F38" s="544">
        <v>2521</v>
      </c>
      <c r="G38" s="537">
        <v>66</v>
      </c>
      <c r="H38" s="532">
        <v>720</v>
      </c>
      <c r="I38" s="582">
        <v>1637</v>
      </c>
      <c r="J38" s="532">
        <v>15</v>
      </c>
      <c r="K38" s="544">
        <v>2438</v>
      </c>
      <c r="L38" s="535">
        <v>50</v>
      </c>
      <c r="M38" s="529">
        <v>575</v>
      </c>
      <c r="N38" s="530">
        <v>1679</v>
      </c>
      <c r="O38" s="529">
        <v>25</v>
      </c>
      <c r="P38" s="546">
        <v>2329</v>
      </c>
      <c r="Q38" s="535" t="s">
        <v>44</v>
      </c>
      <c r="R38" s="529" t="s">
        <v>44</v>
      </c>
      <c r="S38" s="530" t="s">
        <v>44</v>
      </c>
      <c r="T38" s="529" t="s">
        <v>44</v>
      </c>
      <c r="U38" s="546" t="s">
        <v>44</v>
      </c>
      <c r="V38" s="535" t="s">
        <v>44</v>
      </c>
      <c r="W38" s="529" t="s">
        <v>44</v>
      </c>
      <c r="X38" s="530" t="s">
        <v>44</v>
      </c>
      <c r="Y38" s="529" t="s">
        <v>44</v>
      </c>
      <c r="Z38" s="546" t="s">
        <v>44</v>
      </c>
      <c r="AA38" s="535" t="s">
        <v>44</v>
      </c>
      <c r="AB38" s="529" t="s">
        <v>44</v>
      </c>
      <c r="AC38" s="530" t="s">
        <v>44</v>
      </c>
      <c r="AD38" s="529" t="s">
        <v>44</v>
      </c>
      <c r="AE38" s="546" t="s">
        <v>44</v>
      </c>
    </row>
    <row r="39" spans="1:34">
      <c r="A39" s="578" t="s">
        <v>61</v>
      </c>
      <c r="B39" s="537">
        <v>83</v>
      </c>
      <c r="C39" s="532">
        <v>960</v>
      </c>
      <c r="D39" s="582">
        <v>1548</v>
      </c>
      <c r="E39" s="532">
        <v>21</v>
      </c>
      <c r="F39" s="544">
        <v>2612</v>
      </c>
      <c r="G39" s="537">
        <v>86</v>
      </c>
      <c r="H39" s="532">
        <v>666</v>
      </c>
      <c r="I39" s="582">
        <v>1803</v>
      </c>
      <c r="J39" s="532">
        <v>18</v>
      </c>
      <c r="K39" s="544">
        <v>2573</v>
      </c>
      <c r="L39" s="535">
        <v>57</v>
      </c>
      <c r="M39" s="529">
        <v>530</v>
      </c>
      <c r="N39" s="530">
        <v>1719</v>
      </c>
      <c r="O39" s="529">
        <v>15</v>
      </c>
      <c r="P39" s="546">
        <v>2321</v>
      </c>
      <c r="Q39" s="535" t="s">
        <v>44</v>
      </c>
      <c r="R39" s="529" t="s">
        <v>44</v>
      </c>
      <c r="S39" s="530" t="s">
        <v>44</v>
      </c>
      <c r="T39" s="529" t="s">
        <v>44</v>
      </c>
      <c r="U39" s="546" t="s">
        <v>44</v>
      </c>
      <c r="V39" s="535" t="s">
        <v>44</v>
      </c>
      <c r="W39" s="529" t="s">
        <v>44</v>
      </c>
      <c r="X39" s="530" t="s">
        <v>44</v>
      </c>
      <c r="Y39" s="529" t="s">
        <v>44</v>
      </c>
      <c r="Z39" s="546" t="s">
        <v>44</v>
      </c>
      <c r="AA39" s="535" t="s">
        <v>44</v>
      </c>
      <c r="AB39" s="529" t="s">
        <v>44</v>
      </c>
      <c r="AC39" s="530" t="s">
        <v>44</v>
      </c>
      <c r="AD39" s="529" t="s">
        <v>44</v>
      </c>
      <c r="AE39" s="546" t="s">
        <v>44</v>
      </c>
      <c r="AG39" t="s">
        <v>36</v>
      </c>
    </row>
    <row r="40" spans="1:34">
      <c r="A40" s="578" t="s">
        <v>62</v>
      </c>
      <c r="B40" s="537">
        <v>87</v>
      </c>
      <c r="C40" s="532">
        <v>877</v>
      </c>
      <c r="D40" s="582">
        <v>1467</v>
      </c>
      <c r="E40" s="532">
        <v>15</v>
      </c>
      <c r="F40" s="544">
        <v>2446</v>
      </c>
      <c r="G40" s="537">
        <v>85</v>
      </c>
      <c r="H40" s="532">
        <v>707</v>
      </c>
      <c r="I40" s="582">
        <v>1625</v>
      </c>
      <c r="J40" s="532">
        <v>22</v>
      </c>
      <c r="K40" s="544">
        <v>2439</v>
      </c>
      <c r="L40" s="535">
        <v>52</v>
      </c>
      <c r="M40" s="529">
        <v>556</v>
      </c>
      <c r="N40" s="530">
        <v>1653</v>
      </c>
      <c r="O40" s="529">
        <v>24</v>
      </c>
      <c r="P40" s="546">
        <v>2285</v>
      </c>
      <c r="Q40" s="535" t="s">
        <v>44</v>
      </c>
      <c r="R40" s="529" t="s">
        <v>44</v>
      </c>
      <c r="S40" s="530" t="s">
        <v>44</v>
      </c>
      <c r="T40" s="529" t="s">
        <v>44</v>
      </c>
      <c r="U40" s="546" t="s">
        <v>44</v>
      </c>
      <c r="V40" s="535" t="s">
        <v>44</v>
      </c>
      <c r="W40" s="529" t="s">
        <v>44</v>
      </c>
      <c r="X40" s="530" t="s">
        <v>44</v>
      </c>
      <c r="Y40" s="529" t="s">
        <v>44</v>
      </c>
      <c r="Z40" s="546" t="s">
        <v>44</v>
      </c>
      <c r="AA40" s="535" t="s">
        <v>44</v>
      </c>
      <c r="AB40" s="529" t="s">
        <v>44</v>
      </c>
      <c r="AC40" s="530" t="s">
        <v>44</v>
      </c>
      <c r="AD40" s="529" t="s">
        <v>44</v>
      </c>
      <c r="AE40" s="546" t="s">
        <v>44</v>
      </c>
    </row>
    <row r="41" spans="1:34">
      <c r="A41" s="578" t="s">
        <v>63</v>
      </c>
      <c r="B41" s="537">
        <v>103</v>
      </c>
      <c r="C41" s="532">
        <v>821</v>
      </c>
      <c r="D41" s="582">
        <v>1362</v>
      </c>
      <c r="E41" s="532">
        <v>22</v>
      </c>
      <c r="F41" s="544">
        <v>2308</v>
      </c>
      <c r="G41" s="537">
        <v>75</v>
      </c>
      <c r="H41" s="532">
        <v>686</v>
      </c>
      <c r="I41" s="582">
        <v>1524</v>
      </c>
      <c r="J41" s="532">
        <v>23</v>
      </c>
      <c r="K41" s="544">
        <v>2308</v>
      </c>
      <c r="L41" s="535">
        <v>45</v>
      </c>
      <c r="M41" s="529">
        <v>542</v>
      </c>
      <c r="N41" s="530">
        <v>1588</v>
      </c>
      <c r="O41" s="529">
        <v>20</v>
      </c>
      <c r="P41" s="546">
        <v>2195</v>
      </c>
      <c r="Q41" s="535" t="s">
        <v>44</v>
      </c>
      <c r="R41" s="529" t="s">
        <v>44</v>
      </c>
      <c r="S41" s="530" t="s">
        <v>44</v>
      </c>
      <c r="T41" s="529" t="s">
        <v>44</v>
      </c>
      <c r="U41" s="546" t="s">
        <v>44</v>
      </c>
      <c r="V41" s="535" t="s">
        <v>44</v>
      </c>
      <c r="W41" s="529" t="s">
        <v>44</v>
      </c>
      <c r="X41" s="530" t="s">
        <v>44</v>
      </c>
      <c r="Y41" s="529" t="s">
        <v>44</v>
      </c>
      <c r="Z41" s="546" t="s">
        <v>44</v>
      </c>
      <c r="AA41" s="535" t="s">
        <v>44</v>
      </c>
      <c r="AB41" s="529" t="s">
        <v>44</v>
      </c>
      <c r="AC41" s="530" t="s">
        <v>44</v>
      </c>
      <c r="AD41" s="529" t="s">
        <v>44</v>
      </c>
      <c r="AE41" s="546" t="s">
        <v>44</v>
      </c>
    </row>
    <row r="42" spans="1:34" ht="15.75" thickBot="1">
      <c r="A42" s="543" t="s">
        <v>5</v>
      </c>
      <c r="B42" s="580">
        <v>681</v>
      </c>
      <c r="C42" s="581">
        <v>9225</v>
      </c>
      <c r="D42" s="581">
        <v>16519</v>
      </c>
      <c r="E42" s="584">
        <v>167</v>
      </c>
      <c r="F42" s="590">
        <v>26592</v>
      </c>
      <c r="G42" s="591">
        <v>620</v>
      </c>
      <c r="H42" s="592">
        <v>7288</v>
      </c>
      <c r="I42" s="592">
        <v>17628</v>
      </c>
      <c r="J42" s="593">
        <v>198</v>
      </c>
      <c r="K42" s="594">
        <v>25734</v>
      </c>
      <c r="L42" s="596">
        <v>451</v>
      </c>
      <c r="M42" s="597">
        <v>5512</v>
      </c>
      <c r="N42" s="597">
        <v>17378</v>
      </c>
      <c r="O42" s="598">
        <v>204</v>
      </c>
      <c r="P42" s="599">
        <v>23545</v>
      </c>
      <c r="Q42" s="596" t="s">
        <v>44</v>
      </c>
      <c r="R42" s="597" t="s">
        <v>44</v>
      </c>
      <c r="S42" s="597" t="s">
        <v>44</v>
      </c>
      <c r="T42" s="598" t="s">
        <v>44</v>
      </c>
      <c r="U42" s="599" t="s">
        <v>44</v>
      </c>
      <c r="V42" s="596" t="s">
        <v>44</v>
      </c>
      <c r="W42" s="597" t="s">
        <v>44</v>
      </c>
      <c r="X42" s="597" t="s">
        <v>44</v>
      </c>
      <c r="Y42" s="598" t="s">
        <v>44</v>
      </c>
      <c r="Z42" s="599" t="s">
        <v>44</v>
      </c>
      <c r="AA42" s="596" t="s">
        <v>44</v>
      </c>
      <c r="AB42" s="597" t="s">
        <v>44</v>
      </c>
      <c r="AC42" s="597" t="s">
        <v>44</v>
      </c>
      <c r="AD42" s="598" t="s">
        <v>44</v>
      </c>
      <c r="AE42" s="599" t="s">
        <v>44</v>
      </c>
    </row>
    <row r="43" spans="1:34">
      <c r="A43" s="558" t="s">
        <v>206</v>
      </c>
      <c r="B43" s="566"/>
      <c r="C43" s="559"/>
      <c r="D43" s="559"/>
      <c r="E43" s="559"/>
      <c r="F43" s="560"/>
      <c r="G43" s="566"/>
      <c r="H43" s="559"/>
      <c r="I43" s="559"/>
      <c r="J43" s="559"/>
      <c r="K43" s="560"/>
      <c r="L43" s="566"/>
      <c r="M43" s="559"/>
      <c r="N43" s="559"/>
      <c r="O43" s="559"/>
      <c r="P43" s="560"/>
      <c r="Q43" s="566"/>
      <c r="R43" s="559"/>
      <c r="S43" s="559"/>
      <c r="T43" s="559"/>
      <c r="U43" s="560"/>
      <c r="V43" s="566"/>
      <c r="W43" s="559"/>
      <c r="X43" s="559"/>
      <c r="Y43" s="559"/>
      <c r="Z43" s="560"/>
      <c r="AA43" s="566"/>
      <c r="AB43" s="559"/>
      <c r="AC43" s="559"/>
      <c r="AD43" s="559"/>
      <c r="AE43" s="560"/>
    </row>
    <row r="44" spans="1:34">
      <c r="A44" s="542" t="s">
        <v>207</v>
      </c>
      <c r="B44" s="551" t="s">
        <v>44</v>
      </c>
      <c r="C44" s="550" t="s">
        <v>44</v>
      </c>
      <c r="D44" s="550" t="s">
        <v>44</v>
      </c>
      <c r="E44" s="550" t="s">
        <v>44</v>
      </c>
      <c r="F44" s="546">
        <v>14672</v>
      </c>
      <c r="G44" s="551" t="s">
        <v>44</v>
      </c>
      <c r="H44" s="550" t="s">
        <v>44</v>
      </c>
      <c r="I44" s="550" t="s">
        <v>44</v>
      </c>
      <c r="J44" s="550" t="s">
        <v>44</v>
      </c>
      <c r="K44" s="544">
        <v>14000</v>
      </c>
      <c r="L44" s="551" t="s">
        <v>44</v>
      </c>
      <c r="M44" s="550" t="s">
        <v>44</v>
      </c>
      <c r="N44" s="550" t="s">
        <v>44</v>
      </c>
      <c r="O44" s="550" t="s">
        <v>44</v>
      </c>
      <c r="P44" s="567">
        <v>12372</v>
      </c>
      <c r="Q44" s="535">
        <v>2.5</v>
      </c>
      <c r="R44" s="529">
        <v>29.3</v>
      </c>
      <c r="S44" s="529">
        <v>67.5</v>
      </c>
      <c r="T44" s="529">
        <v>0.7</v>
      </c>
      <c r="U44" s="552" t="s">
        <v>44</v>
      </c>
      <c r="V44" s="537">
        <v>2.2000000000000002</v>
      </c>
      <c r="W44" s="532">
        <v>23.9</v>
      </c>
      <c r="X44" s="533">
        <v>73</v>
      </c>
      <c r="Y44" s="532">
        <v>0.9</v>
      </c>
      <c r="Z44" s="552" t="s">
        <v>44</v>
      </c>
      <c r="AA44" s="537">
        <v>1.6</v>
      </c>
      <c r="AB44" s="532">
        <v>19.399999999999999</v>
      </c>
      <c r="AC44" s="532">
        <v>77.900000000000006</v>
      </c>
      <c r="AD44" s="532">
        <v>1</v>
      </c>
      <c r="AE44" s="552" t="s">
        <v>44</v>
      </c>
    </row>
    <row r="45" spans="1:34">
      <c r="A45" s="542" t="s">
        <v>420</v>
      </c>
      <c r="B45" s="551" t="s">
        <v>44</v>
      </c>
      <c r="C45" s="550" t="s">
        <v>44</v>
      </c>
      <c r="D45" s="550" t="s">
        <v>44</v>
      </c>
      <c r="E45" s="550" t="s">
        <v>44</v>
      </c>
      <c r="F45" s="546">
        <v>5092</v>
      </c>
      <c r="G45" s="551" t="s">
        <v>44</v>
      </c>
      <c r="H45" s="550" t="s">
        <v>44</v>
      </c>
      <c r="I45" s="550" t="s">
        <v>44</v>
      </c>
      <c r="J45" s="550" t="s">
        <v>44</v>
      </c>
      <c r="K45" s="544">
        <v>4958</v>
      </c>
      <c r="L45" s="551" t="s">
        <v>44</v>
      </c>
      <c r="M45" s="550" t="s">
        <v>44</v>
      </c>
      <c r="N45" s="550" t="s">
        <v>44</v>
      </c>
      <c r="O45" s="550" t="s">
        <v>44</v>
      </c>
      <c r="P45" s="567">
        <v>5350</v>
      </c>
      <c r="Q45" s="535">
        <v>1.6</v>
      </c>
      <c r="R45" s="529">
        <v>37.9</v>
      </c>
      <c r="S45" s="529">
        <v>59.8</v>
      </c>
      <c r="T45" s="529">
        <v>0.8</v>
      </c>
      <c r="U45" s="552" t="s">
        <v>44</v>
      </c>
      <c r="V45" s="574">
        <v>2</v>
      </c>
      <c r="W45" s="532">
        <v>28.6</v>
      </c>
      <c r="X45" s="532">
        <v>68.900000000000006</v>
      </c>
      <c r="Y45" s="532">
        <v>0.5</v>
      </c>
      <c r="Z45" s="552" t="s">
        <v>44</v>
      </c>
      <c r="AA45" s="537">
        <v>1.3</v>
      </c>
      <c r="AB45" s="532">
        <v>24.7</v>
      </c>
      <c r="AC45" s="532">
        <v>73.400000000000006</v>
      </c>
      <c r="AD45" s="532">
        <v>0.6</v>
      </c>
      <c r="AE45" s="552" t="s">
        <v>44</v>
      </c>
      <c r="AH45" s="517"/>
    </row>
    <row r="46" spans="1:34" ht="15.75" thickBot="1">
      <c r="A46" s="555" t="s">
        <v>208</v>
      </c>
      <c r="B46" s="534" t="s">
        <v>44</v>
      </c>
      <c r="C46" s="553" t="s">
        <v>44</v>
      </c>
      <c r="D46" s="553" t="s">
        <v>44</v>
      </c>
      <c r="E46" s="553" t="s">
        <v>44</v>
      </c>
      <c r="F46" s="571">
        <v>6828</v>
      </c>
      <c r="G46" s="534" t="s">
        <v>44</v>
      </c>
      <c r="H46" s="553" t="s">
        <v>44</v>
      </c>
      <c r="I46" s="553" t="s">
        <v>44</v>
      </c>
      <c r="J46" s="553" t="s">
        <v>44</v>
      </c>
      <c r="K46" s="572">
        <v>6776</v>
      </c>
      <c r="L46" s="534" t="s">
        <v>44</v>
      </c>
      <c r="M46" s="553" t="s">
        <v>44</v>
      </c>
      <c r="N46" s="553" t="s">
        <v>44</v>
      </c>
      <c r="O46" s="553" t="s">
        <v>44</v>
      </c>
      <c r="P46" s="568">
        <v>5823</v>
      </c>
      <c r="Q46" s="573">
        <v>3.5</v>
      </c>
      <c r="R46" s="563">
        <v>43.9</v>
      </c>
      <c r="S46" s="563">
        <v>52.3</v>
      </c>
      <c r="T46" s="563">
        <v>0.3</v>
      </c>
      <c r="U46" s="554" t="s">
        <v>44</v>
      </c>
      <c r="V46" s="539">
        <v>3.2</v>
      </c>
      <c r="W46" s="538">
        <v>37.299999999999997</v>
      </c>
      <c r="X46" s="538">
        <v>58.8</v>
      </c>
      <c r="Y46" s="538">
        <v>0.7</v>
      </c>
      <c r="Z46" s="554" t="s">
        <v>44</v>
      </c>
      <c r="AA46" s="539">
        <v>3.2</v>
      </c>
      <c r="AB46" s="538">
        <v>30.7</v>
      </c>
      <c r="AC46" s="538">
        <v>65.400000000000006</v>
      </c>
      <c r="AD46" s="538">
        <v>0.7</v>
      </c>
      <c r="AE46" s="554" t="s">
        <v>44</v>
      </c>
    </row>
    <row r="47" spans="1:34">
      <c r="A47" s="562" t="s">
        <v>384</v>
      </c>
      <c r="B47" s="570"/>
      <c r="C47" s="557"/>
      <c r="D47" s="557"/>
      <c r="E47" s="557"/>
      <c r="F47" s="561"/>
      <c r="G47" s="570"/>
      <c r="H47" s="557"/>
      <c r="I47" s="557"/>
      <c r="J47" s="557"/>
      <c r="K47" s="561"/>
      <c r="L47" s="570"/>
      <c r="M47" s="557"/>
      <c r="N47" s="557"/>
      <c r="O47" s="557"/>
      <c r="P47" s="561"/>
      <c r="Q47" s="570"/>
      <c r="R47" s="557"/>
      <c r="S47" s="557"/>
      <c r="T47" s="557"/>
      <c r="U47" s="561"/>
      <c r="V47" s="570"/>
      <c r="W47" s="557"/>
      <c r="X47" s="557"/>
      <c r="Y47" s="557"/>
      <c r="Z47" s="561"/>
      <c r="AA47" s="570"/>
      <c r="AB47" s="557"/>
      <c r="AC47" s="557"/>
      <c r="AD47" s="557"/>
      <c r="AE47" s="561"/>
    </row>
    <row r="48" spans="1:34">
      <c r="A48" s="617" t="s">
        <v>69</v>
      </c>
      <c r="B48" s="537">
        <v>79</v>
      </c>
      <c r="C48" s="610">
        <v>761</v>
      </c>
      <c r="D48" s="582">
        <v>1733</v>
      </c>
      <c r="E48" s="610">
        <v>9</v>
      </c>
      <c r="F48" s="544">
        <v>2582</v>
      </c>
      <c r="G48" s="633">
        <v>69</v>
      </c>
      <c r="H48" s="756">
        <v>616</v>
      </c>
      <c r="I48" s="756">
        <v>1846</v>
      </c>
      <c r="J48" s="756">
        <v>23</v>
      </c>
      <c r="K48" s="567">
        <v>2554</v>
      </c>
      <c r="L48" s="537">
        <v>31</v>
      </c>
      <c r="M48" s="610">
        <v>419</v>
      </c>
      <c r="N48" s="582">
        <v>1737</v>
      </c>
      <c r="O48" s="610">
        <v>18</v>
      </c>
      <c r="P48" s="544">
        <v>2205</v>
      </c>
      <c r="Q48" s="574">
        <f t="shared" ref="Q48:Q70" si="0">B48/F48*100</f>
        <v>3.0596436870642911</v>
      </c>
      <c r="R48" s="611">
        <f t="shared" ref="R48:R70" si="1">C48/F48*100</f>
        <v>29.473276529821845</v>
      </c>
      <c r="S48" s="611">
        <f t="shared" ref="S48:S70" si="2">D48/F48*100</f>
        <v>67.118512780790084</v>
      </c>
      <c r="T48" s="611">
        <f>E48/F48*100</f>
        <v>0.34856700232378002</v>
      </c>
      <c r="U48" s="629">
        <f t="shared" ref="U48:U70" si="3">SUM(Q48:T48)</f>
        <v>100</v>
      </c>
      <c r="V48" s="753">
        <f t="shared" ref="V48:V70" si="4">G48/K48*100</f>
        <v>2.7016444792482379</v>
      </c>
      <c r="W48" s="754">
        <f t="shared" ref="W48:W70" si="5">H48/K48*100</f>
        <v>24.119028974158184</v>
      </c>
      <c r="X48" s="754">
        <f t="shared" ref="X48:X70" si="6">I48/K48*100</f>
        <v>72.278778386844166</v>
      </c>
      <c r="Y48" s="754">
        <f>J48/K48*100</f>
        <v>0.9005481597494126</v>
      </c>
      <c r="Z48" s="755">
        <f t="shared" ref="Z48:Z70" si="7">SUM(V48:Y48)</f>
        <v>100.00000000000001</v>
      </c>
      <c r="AA48" s="574">
        <v>1.4058956916099774</v>
      </c>
      <c r="AB48" s="611">
        <v>19.002267573696145</v>
      </c>
      <c r="AC48" s="611">
        <v>78.775510204081627</v>
      </c>
      <c r="AD48" s="611">
        <v>0.81632653061224492</v>
      </c>
      <c r="AE48" s="757">
        <v>100</v>
      </c>
      <c r="AF48" s="152"/>
    </row>
    <row r="49" spans="1:31">
      <c r="A49" s="617" t="s">
        <v>70</v>
      </c>
      <c r="B49" s="537">
        <v>4</v>
      </c>
      <c r="C49" s="610">
        <v>32</v>
      </c>
      <c r="D49" s="582">
        <v>72</v>
      </c>
      <c r="E49" s="610" t="s">
        <v>44</v>
      </c>
      <c r="F49" s="544">
        <v>108</v>
      </c>
      <c r="G49" s="633">
        <v>3</v>
      </c>
      <c r="H49" s="756">
        <v>22</v>
      </c>
      <c r="I49" s="756">
        <v>56</v>
      </c>
      <c r="J49" s="772">
        <v>0</v>
      </c>
      <c r="K49" s="567">
        <v>81</v>
      </c>
      <c r="L49" s="537">
        <v>1</v>
      </c>
      <c r="M49" s="610">
        <v>23</v>
      </c>
      <c r="N49" s="582">
        <v>52</v>
      </c>
      <c r="O49" s="610" t="s">
        <v>44</v>
      </c>
      <c r="P49" s="544">
        <v>76</v>
      </c>
      <c r="Q49" s="574">
        <f t="shared" si="0"/>
        <v>3.7037037037037033</v>
      </c>
      <c r="R49" s="611">
        <f t="shared" si="1"/>
        <v>29.629629629629626</v>
      </c>
      <c r="S49" s="611">
        <f t="shared" si="2"/>
        <v>66.666666666666657</v>
      </c>
      <c r="T49" s="611" t="s">
        <v>44</v>
      </c>
      <c r="U49" s="629">
        <f t="shared" si="3"/>
        <v>99.999999999999986</v>
      </c>
      <c r="V49" s="753">
        <f t="shared" si="4"/>
        <v>3.7037037037037033</v>
      </c>
      <c r="W49" s="754">
        <f t="shared" si="5"/>
        <v>27.160493827160494</v>
      </c>
      <c r="X49" s="754">
        <f t="shared" si="6"/>
        <v>69.135802469135797</v>
      </c>
      <c r="Y49" s="754" t="s">
        <v>44</v>
      </c>
      <c r="Z49" s="755">
        <f t="shared" si="7"/>
        <v>100</v>
      </c>
      <c r="AA49" s="574">
        <v>1.3157894736842104</v>
      </c>
      <c r="AB49" s="611">
        <v>30.263157894736842</v>
      </c>
      <c r="AC49" s="611">
        <v>68.421052631578945</v>
      </c>
      <c r="AD49" s="611" t="s">
        <v>44</v>
      </c>
      <c r="AE49" s="757">
        <v>100</v>
      </c>
    </row>
    <row r="50" spans="1:31">
      <c r="A50" s="617" t="s">
        <v>71</v>
      </c>
      <c r="B50" s="537">
        <v>125</v>
      </c>
      <c r="C50" s="610">
        <v>1793</v>
      </c>
      <c r="D50" s="582">
        <v>3241</v>
      </c>
      <c r="E50" s="610">
        <v>65</v>
      </c>
      <c r="F50" s="544">
        <v>5224</v>
      </c>
      <c r="G50" s="633">
        <v>101</v>
      </c>
      <c r="H50" s="756">
        <v>1313</v>
      </c>
      <c r="I50" s="756">
        <v>3705</v>
      </c>
      <c r="J50" s="756">
        <v>51</v>
      </c>
      <c r="K50" s="567">
        <v>5170</v>
      </c>
      <c r="L50" s="537">
        <v>77</v>
      </c>
      <c r="M50" s="610">
        <v>1072</v>
      </c>
      <c r="N50" s="582">
        <v>3749</v>
      </c>
      <c r="O50" s="610">
        <v>49</v>
      </c>
      <c r="P50" s="544">
        <v>4947</v>
      </c>
      <c r="Q50" s="574">
        <f t="shared" si="0"/>
        <v>2.3928024502297092</v>
      </c>
      <c r="R50" s="611">
        <f t="shared" si="1"/>
        <v>34.322358346094944</v>
      </c>
      <c r="S50" s="611">
        <f t="shared" si="2"/>
        <v>62.040581929555891</v>
      </c>
      <c r="T50" s="611">
        <f t="shared" ref="T50:T58" si="8">E50/F50*100</f>
        <v>1.2442572741194486</v>
      </c>
      <c r="U50" s="629">
        <f t="shared" si="3"/>
        <v>99.999999999999986</v>
      </c>
      <c r="V50" s="753">
        <f t="shared" si="4"/>
        <v>1.9535783365570598</v>
      </c>
      <c r="W50" s="754">
        <f t="shared" si="5"/>
        <v>25.396518375241779</v>
      </c>
      <c r="X50" s="754">
        <f t="shared" si="6"/>
        <v>71.663442940038678</v>
      </c>
      <c r="Y50" s="754">
        <f>J50/K50*100</f>
        <v>0.98646034816247585</v>
      </c>
      <c r="Z50" s="755">
        <f t="shared" si="7"/>
        <v>100</v>
      </c>
      <c r="AA50" s="574">
        <v>1.5564988882150799</v>
      </c>
      <c r="AB50" s="611">
        <v>21.669698807357996</v>
      </c>
      <c r="AC50" s="611">
        <v>75.783303011926421</v>
      </c>
      <c r="AD50" s="611">
        <v>0.99049929250050528</v>
      </c>
      <c r="AE50" s="757">
        <v>100</v>
      </c>
    </row>
    <row r="51" spans="1:31">
      <c r="A51" s="617" t="s">
        <v>77</v>
      </c>
      <c r="B51" s="537">
        <v>15</v>
      </c>
      <c r="C51" s="610">
        <v>231</v>
      </c>
      <c r="D51" s="582">
        <v>711</v>
      </c>
      <c r="E51" s="610">
        <v>8</v>
      </c>
      <c r="F51" s="544">
        <v>965</v>
      </c>
      <c r="G51" s="633">
        <v>24</v>
      </c>
      <c r="H51" s="756">
        <v>251</v>
      </c>
      <c r="I51" s="756">
        <v>588</v>
      </c>
      <c r="J51" s="756">
        <v>6</v>
      </c>
      <c r="K51" s="567">
        <v>869</v>
      </c>
      <c r="L51" s="537">
        <v>23</v>
      </c>
      <c r="M51" s="610">
        <v>150</v>
      </c>
      <c r="N51" s="582">
        <v>725</v>
      </c>
      <c r="O51" s="610">
        <v>10</v>
      </c>
      <c r="P51" s="544">
        <v>908</v>
      </c>
      <c r="Q51" s="574">
        <f t="shared" si="0"/>
        <v>1.5544041450777202</v>
      </c>
      <c r="R51" s="611">
        <f t="shared" si="1"/>
        <v>23.937823834196891</v>
      </c>
      <c r="S51" s="611">
        <f t="shared" si="2"/>
        <v>73.678756476683944</v>
      </c>
      <c r="T51" s="611">
        <f t="shared" si="8"/>
        <v>0.82901554404145072</v>
      </c>
      <c r="U51" s="629">
        <f t="shared" si="3"/>
        <v>100</v>
      </c>
      <c r="V51" s="753">
        <f t="shared" si="4"/>
        <v>2.7617951668584579</v>
      </c>
      <c r="W51" s="754">
        <f t="shared" si="5"/>
        <v>28.883774453394707</v>
      </c>
      <c r="X51" s="754">
        <f t="shared" si="6"/>
        <v>67.663981588032215</v>
      </c>
      <c r="Y51" s="754">
        <f>J51/K51*100</f>
        <v>0.69044879171461448</v>
      </c>
      <c r="Z51" s="755">
        <f>SUM(V51:Y51)</f>
        <v>100</v>
      </c>
      <c r="AA51" s="574">
        <v>2.5330396475770924</v>
      </c>
      <c r="AB51" s="611">
        <v>16.519823788546255</v>
      </c>
      <c r="AC51" s="611">
        <v>79.845814977973575</v>
      </c>
      <c r="AD51" s="611">
        <v>1.1013215859030838</v>
      </c>
      <c r="AE51" s="757">
        <v>100</v>
      </c>
    </row>
    <row r="52" spans="1:31">
      <c r="A52" s="617" t="s">
        <v>72</v>
      </c>
      <c r="B52" s="537">
        <v>8</v>
      </c>
      <c r="C52" s="610">
        <v>131</v>
      </c>
      <c r="D52" s="582">
        <v>543</v>
      </c>
      <c r="E52" s="610">
        <v>3</v>
      </c>
      <c r="F52" s="544">
        <v>685</v>
      </c>
      <c r="G52" s="633">
        <v>7</v>
      </c>
      <c r="H52" s="756">
        <v>75</v>
      </c>
      <c r="I52" s="756">
        <v>435</v>
      </c>
      <c r="J52" s="756">
        <v>1</v>
      </c>
      <c r="K52" s="567">
        <v>518</v>
      </c>
      <c r="L52" s="537">
        <v>11</v>
      </c>
      <c r="M52" s="610">
        <v>18</v>
      </c>
      <c r="N52" s="582">
        <v>363</v>
      </c>
      <c r="O52" s="610">
        <v>6</v>
      </c>
      <c r="P52" s="544">
        <v>398</v>
      </c>
      <c r="Q52" s="574">
        <f t="shared" si="0"/>
        <v>1.167883211678832</v>
      </c>
      <c r="R52" s="611">
        <f t="shared" si="1"/>
        <v>19.124087591240876</v>
      </c>
      <c r="S52" s="611">
        <f t="shared" si="2"/>
        <v>79.270072992700733</v>
      </c>
      <c r="T52" s="611">
        <f t="shared" si="8"/>
        <v>0.43795620437956206</v>
      </c>
      <c r="U52" s="629">
        <f t="shared" si="3"/>
        <v>100</v>
      </c>
      <c r="V52" s="753">
        <f t="shared" si="4"/>
        <v>1.3513513513513513</v>
      </c>
      <c r="W52" s="754">
        <f t="shared" si="5"/>
        <v>14.478764478764477</v>
      </c>
      <c r="X52" s="754">
        <f t="shared" si="6"/>
        <v>83.976833976833973</v>
      </c>
      <c r="Y52" s="754">
        <f>J52/K52*100</f>
        <v>0.19305019305019305</v>
      </c>
      <c r="Z52" s="755">
        <f t="shared" si="7"/>
        <v>100</v>
      </c>
      <c r="AA52" s="574">
        <v>2.7638190954773871</v>
      </c>
      <c r="AB52" s="611">
        <v>4.5226130653266337</v>
      </c>
      <c r="AC52" s="611">
        <v>91.206030150753776</v>
      </c>
      <c r="AD52" s="611">
        <v>1.5075376884422109</v>
      </c>
      <c r="AE52" s="757">
        <v>100</v>
      </c>
    </row>
    <row r="53" spans="1:31">
      <c r="A53" s="699" t="s">
        <v>385</v>
      </c>
      <c r="B53" s="758">
        <v>2</v>
      </c>
      <c r="C53" s="759">
        <v>84</v>
      </c>
      <c r="D53" s="760">
        <v>249</v>
      </c>
      <c r="E53" s="759">
        <v>2</v>
      </c>
      <c r="F53" s="761">
        <v>337</v>
      </c>
      <c r="G53" s="762">
        <v>5</v>
      </c>
      <c r="H53" s="763">
        <v>38</v>
      </c>
      <c r="I53" s="763">
        <v>270</v>
      </c>
      <c r="J53" s="763">
        <v>1</v>
      </c>
      <c r="K53" s="764">
        <v>314</v>
      </c>
      <c r="L53" s="758">
        <v>4</v>
      </c>
      <c r="M53" s="759">
        <v>10</v>
      </c>
      <c r="N53" s="760">
        <v>311</v>
      </c>
      <c r="O53" s="759">
        <v>4</v>
      </c>
      <c r="P53" s="761">
        <v>329</v>
      </c>
      <c r="Q53" s="765">
        <f t="shared" si="0"/>
        <v>0.59347181008902083</v>
      </c>
      <c r="R53" s="766">
        <f t="shared" si="1"/>
        <v>24.925816023738872</v>
      </c>
      <c r="S53" s="766">
        <f t="shared" si="2"/>
        <v>73.887240356083083</v>
      </c>
      <c r="T53" s="766">
        <f t="shared" si="8"/>
        <v>0.59347181008902083</v>
      </c>
      <c r="U53" s="767">
        <f t="shared" si="3"/>
        <v>100</v>
      </c>
      <c r="V53" s="768">
        <f t="shared" si="4"/>
        <v>1.5923566878980893</v>
      </c>
      <c r="W53" s="769">
        <f t="shared" si="5"/>
        <v>12.101910828025478</v>
      </c>
      <c r="X53" s="769">
        <f t="shared" si="6"/>
        <v>85.98726114649682</v>
      </c>
      <c r="Y53" s="769">
        <f>J53/K53*100</f>
        <v>0.31847133757961787</v>
      </c>
      <c r="Z53" s="770">
        <f t="shared" si="7"/>
        <v>100.00000000000001</v>
      </c>
      <c r="AA53" s="765">
        <v>1.21580547112462</v>
      </c>
      <c r="AB53" s="766">
        <v>3.0395136778115504</v>
      </c>
      <c r="AC53" s="766">
        <v>94.528875379939208</v>
      </c>
      <c r="AD53" s="766">
        <v>1.21580547112462</v>
      </c>
      <c r="AE53" s="771">
        <v>100</v>
      </c>
    </row>
    <row r="54" spans="1:31">
      <c r="A54" s="699" t="s">
        <v>386</v>
      </c>
      <c r="B54" s="758">
        <v>6</v>
      </c>
      <c r="C54" s="759">
        <v>47</v>
      </c>
      <c r="D54" s="760">
        <v>294</v>
      </c>
      <c r="E54" s="759">
        <v>1</v>
      </c>
      <c r="F54" s="761">
        <v>348</v>
      </c>
      <c r="G54" s="762">
        <v>2</v>
      </c>
      <c r="H54" s="763">
        <v>37</v>
      </c>
      <c r="I54" s="763">
        <v>165</v>
      </c>
      <c r="J54" s="772">
        <v>0</v>
      </c>
      <c r="K54" s="764">
        <v>204</v>
      </c>
      <c r="L54" s="758">
        <v>7</v>
      </c>
      <c r="M54" s="759">
        <v>8</v>
      </c>
      <c r="N54" s="760">
        <v>52</v>
      </c>
      <c r="O54" s="759">
        <v>2</v>
      </c>
      <c r="P54" s="761">
        <v>69</v>
      </c>
      <c r="Q54" s="765">
        <f t="shared" si="0"/>
        <v>1.7241379310344827</v>
      </c>
      <c r="R54" s="766">
        <f t="shared" si="1"/>
        <v>13.505747126436782</v>
      </c>
      <c r="S54" s="766">
        <f t="shared" si="2"/>
        <v>84.482758620689651</v>
      </c>
      <c r="T54" s="766">
        <f t="shared" si="8"/>
        <v>0.28735632183908044</v>
      </c>
      <c r="U54" s="767">
        <f t="shared" si="3"/>
        <v>100</v>
      </c>
      <c r="V54" s="768">
        <f t="shared" si="4"/>
        <v>0.98039215686274506</v>
      </c>
      <c r="W54" s="769">
        <f t="shared" si="5"/>
        <v>18.137254901960784</v>
      </c>
      <c r="X54" s="769">
        <f t="shared" si="6"/>
        <v>80.882352941176478</v>
      </c>
      <c r="Y54" s="769" t="s">
        <v>44</v>
      </c>
      <c r="Z54" s="770">
        <f t="shared" si="7"/>
        <v>100</v>
      </c>
      <c r="AA54" s="765">
        <v>10.144927536231885</v>
      </c>
      <c r="AB54" s="766">
        <v>11.594202898550725</v>
      </c>
      <c r="AC54" s="766">
        <v>75.362318840579718</v>
      </c>
      <c r="AD54" s="766">
        <v>2.8985507246376812</v>
      </c>
      <c r="AE54" s="771">
        <v>100</v>
      </c>
    </row>
    <row r="55" spans="1:31">
      <c r="A55" s="617" t="s">
        <v>75</v>
      </c>
      <c r="B55" s="537">
        <v>57</v>
      </c>
      <c r="C55" s="610">
        <v>533</v>
      </c>
      <c r="D55" s="582">
        <v>1557</v>
      </c>
      <c r="E55" s="610">
        <v>6</v>
      </c>
      <c r="F55" s="544">
        <v>2153</v>
      </c>
      <c r="G55" s="633">
        <v>61</v>
      </c>
      <c r="H55" s="756">
        <v>444</v>
      </c>
      <c r="I55" s="756">
        <v>1515</v>
      </c>
      <c r="J55" s="756">
        <v>15</v>
      </c>
      <c r="K55" s="567">
        <v>2035</v>
      </c>
      <c r="L55" s="537">
        <v>34</v>
      </c>
      <c r="M55" s="610">
        <v>343</v>
      </c>
      <c r="N55" s="582">
        <v>1271</v>
      </c>
      <c r="O55" s="610">
        <v>13</v>
      </c>
      <c r="P55" s="544">
        <v>1661</v>
      </c>
      <c r="Q55" s="574">
        <f t="shared" si="0"/>
        <v>2.6474686483975844</v>
      </c>
      <c r="R55" s="611">
        <f t="shared" si="1"/>
        <v>24.756154203437063</v>
      </c>
      <c r="S55" s="611">
        <f t="shared" si="2"/>
        <v>72.317696237807709</v>
      </c>
      <c r="T55" s="611">
        <f t="shared" si="8"/>
        <v>0.27868091035764053</v>
      </c>
      <c r="U55" s="629">
        <f t="shared" si="3"/>
        <v>99.999999999999986</v>
      </c>
      <c r="V55" s="753">
        <f t="shared" si="4"/>
        <v>2.9975429975429972</v>
      </c>
      <c r="W55" s="754">
        <f t="shared" si="5"/>
        <v>21.818181818181817</v>
      </c>
      <c r="X55" s="754">
        <f t="shared" si="6"/>
        <v>74.447174447174447</v>
      </c>
      <c r="Y55" s="754">
        <f t="shared" ref="Y55:Y64" si="9">J55/K55*100</f>
        <v>0.73710073710073709</v>
      </c>
      <c r="Z55" s="755">
        <f t="shared" si="7"/>
        <v>99.999999999999986</v>
      </c>
      <c r="AA55" s="574">
        <v>2.0469596628537028</v>
      </c>
      <c r="AB55" s="611">
        <v>20.650210716435883</v>
      </c>
      <c r="AC55" s="611">
        <v>76.520168573148709</v>
      </c>
      <c r="AD55" s="611">
        <v>0.78266104756170995</v>
      </c>
      <c r="AE55" s="757">
        <v>100</v>
      </c>
    </row>
    <row r="56" spans="1:31">
      <c r="A56" s="617" t="s">
        <v>76</v>
      </c>
      <c r="B56" s="537">
        <v>23</v>
      </c>
      <c r="C56" s="610">
        <v>200</v>
      </c>
      <c r="D56" s="582">
        <v>445</v>
      </c>
      <c r="E56" s="610">
        <v>2</v>
      </c>
      <c r="F56" s="544">
        <v>670</v>
      </c>
      <c r="G56" s="633">
        <v>8</v>
      </c>
      <c r="H56" s="756">
        <v>170</v>
      </c>
      <c r="I56" s="756">
        <v>534</v>
      </c>
      <c r="J56" s="756">
        <v>9</v>
      </c>
      <c r="K56" s="567">
        <v>721</v>
      </c>
      <c r="L56" s="537">
        <v>7</v>
      </c>
      <c r="M56" s="610">
        <v>100</v>
      </c>
      <c r="N56" s="582">
        <v>540</v>
      </c>
      <c r="O56" s="610">
        <v>4</v>
      </c>
      <c r="P56" s="544">
        <v>651</v>
      </c>
      <c r="Q56" s="574">
        <f t="shared" si="0"/>
        <v>3.4328358208955225</v>
      </c>
      <c r="R56" s="611">
        <f t="shared" si="1"/>
        <v>29.850746268656714</v>
      </c>
      <c r="S56" s="611">
        <f t="shared" si="2"/>
        <v>66.417910447761201</v>
      </c>
      <c r="T56" s="611">
        <f t="shared" si="8"/>
        <v>0.29850746268656719</v>
      </c>
      <c r="U56" s="629">
        <f t="shared" si="3"/>
        <v>100.00000000000001</v>
      </c>
      <c r="V56" s="753">
        <f t="shared" si="4"/>
        <v>1.1095700416088765</v>
      </c>
      <c r="W56" s="754">
        <f t="shared" si="5"/>
        <v>23.578363384188627</v>
      </c>
      <c r="X56" s="754">
        <f t="shared" si="6"/>
        <v>74.063800277392517</v>
      </c>
      <c r="Y56" s="754">
        <f t="shared" si="9"/>
        <v>1.248266296809986</v>
      </c>
      <c r="Z56" s="755">
        <f t="shared" si="7"/>
        <v>100</v>
      </c>
      <c r="AA56" s="574">
        <v>1.0752688172043012</v>
      </c>
      <c r="AB56" s="611">
        <v>15.360983102918588</v>
      </c>
      <c r="AC56" s="611">
        <v>82.94930875576037</v>
      </c>
      <c r="AD56" s="611">
        <v>0.61443932411674351</v>
      </c>
      <c r="AE56" s="757">
        <v>100</v>
      </c>
    </row>
    <row r="57" spans="1:31">
      <c r="A57" s="617" t="s">
        <v>78</v>
      </c>
      <c r="B57" s="537">
        <v>55</v>
      </c>
      <c r="C57" s="610">
        <v>619</v>
      </c>
      <c r="D57" s="582">
        <v>1599</v>
      </c>
      <c r="E57" s="610">
        <v>12</v>
      </c>
      <c r="F57" s="544">
        <v>2285</v>
      </c>
      <c r="G57" s="633">
        <v>32</v>
      </c>
      <c r="H57" s="756">
        <v>452</v>
      </c>
      <c r="I57" s="756">
        <v>1546</v>
      </c>
      <c r="J57" s="756">
        <v>22</v>
      </c>
      <c r="K57" s="567">
        <v>2052</v>
      </c>
      <c r="L57" s="537">
        <v>15</v>
      </c>
      <c r="M57" s="610">
        <v>280</v>
      </c>
      <c r="N57" s="582">
        <v>1204</v>
      </c>
      <c r="O57" s="610">
        <v>27</v>
      </c>
      <c r="P57" s="544">
        <v>1526</v>
      </c>
      <c r="Q57" s="574">
        <f t="shared" si="0"/>
        <v>2.4070021881838075</v>
      </c>
      <c r="R57" s="611">
        <f t="shared" si="1"/>
        <v>27.089715536105029</v>
      </c>
      <c r="S57" s="611">
        <f t="shared" si="2"/>
        <v>69.978118161925607</v>
      </c>
      <c r="T57" s="611">
        <f t="shared" si="8"/>
        <v>0.52516411378555794</v>
      </c>
      <c r="U57" s="629">
        <f t="shared" si="3"/>
        <v>100</v>
      </c>
      <c r="V57" s="753">
        <f t="shared" si="4"/>
        <v>1.5594541910331383</v>
      </c>
      <c r="W57" s="754">
        <f t="shared" si="5"/>
        <v>22.027290448343077</v>
      </c>
      <c r="X57" s="754">
        <f t="shared" si="6"/>
        <v>75.341130604288495</v>
      </c>
      <c r="Y57" s="754">
        <f t="shared" si="9"/>
        <v>1.0721247563352825</v>
      </c>
      <c r="Z57" s="755">
        <f t="shared" si="7"/>
        <v>100</v>
      </c>
      <c r="AA57" s="574">
        <v>0.98296199213630409</v>
      </c>
      <c r="AB57" s="611">
        <v>18.348623853211009</v>
      </c>
      <c r="AC57" s="611">
        <v>78.899082568807344</v>
      </c>
      <c r="AD57" s="611">
        <v>1.7693315858453473</v>
      </c>
      <c r="AE57" s="757">
        <v>100</v>
      </c>
    </row>
    <row r="58" spans="1:31">
      <c r="A58" s="617" t="s">
        <v>79</v>
      </c>
      <c r="B58" s="537">
        <v>23</v>
      </c>
      <c r="C58" s="610">
        <v>572</v>
      </c>
      <c r="D58" s="582">
        <v>1261</v>
      </c>
      <c r="E58" s="610">
        <v>11</v>
      </c>
      <c r="F58" s="544">
        <v>1867</v>
      </c>
      <c r="G58" s="633">
        <v>33</v>
      </c>
      <c r="H58" s="756">
        <v>352</v>
      </c>
      <c r="I58" s="756">
        <v>1341</v>
      </c>
      <c r="J58" s="756">
        <v>6</v>
      </c>
      <c r="K58" s="567">
        <v>1732</v>
      </c>
      <c r="L58" s="537">
        <v>15</v>
      </c>
      <c r="M58" s="610">
        <v>257</v>
      </c>
      <c r="N58" s="582">
        <v>1598</v>
      </c>
      <c r="O58" s="610">
        <v>7</v>
      </c>
      <c r="P58" s="544">
        <v>1877</v>
      </c>
      <c r="Q58" s="574">
        <f t="shared" si="0"/>
        <v>1.2319228709159078</v>
      </c>
      <c r="R58" s="611">
        <f t="shared" si="1"/>
        <v>30.637386181039101</v>
      </c>
      <c r="S58" s="611">
        <f t="shared" si="2"/>
        <v>67.541510444563471</v>
      </c>
      <c r="T58" s="611">
        <f t="shared" si="8"/>
        <v>0.58918050348152118</v>
      </c>
      <c r="U58" s="629">
        <f t="shared" si="3"/>
        <v>100</v>
      </c>
      <c r="V58" s="753">
        <f t="shared" si="4"/>
        <v>1.905311778290993</v>
      </c>
      <c r="W58" s="754">
        <f t="shared" si="5"/>
        <v>20.323325635103924</v>
      </c>
      <c r="X58" s="754">
        <f t="shared" si="6"/>
        <v>77.424942263279448</v>
      </c>
      <c r="Y58" s="754">
        <f t="shared" si="9"/>
        <v>0.3464203233256351</v>
      </c>
      <c r="Z58" s="755">
        <f t="shared" si="7"/>
        <v>100</v>
      </c>
      <c r="AA58" s="574">
        <v>0.79914757591901964</v>
      </c>
      <c r="AB58" s="611">
        <v>13.692061800745872</v>
      </c>
      <c r="AC58" s="611">
        <v>85.135855087906236</v>
      </c>
      <c r="AD58" s="611">
        <v>0.37293553542887586</v>
      </c>
      <c r="AE58" s="757">
        <v>100</v>
      </c>
    </row>
    <row r="59" spans="1:31">
      <c r="A59" s="617" t="s">
        <v>80</v>
      </c>
      <c r="B59" s="537">
        <v>2</v>
      </c>
      <c r="C59" s="610">
        <v>87</v>
      </c>
      <c r="D59" s="582">
        <v>175</v>
      </c>
      <c r="E59" s="610" t="s">
        <v>44</v>
      </c>
      <c r="F59" s="544">
        <v>264</v>
      </c>
      <c r="G59" s="633">
        <v>4</v>
      </c>
      <c r="H59" s="756">
        <v>80</v>
      </c>
      <c r="I59" s="756">
        <v>282</v>
      </c>
      <c r="J59" s="756">
        <v>1</v>
      </c>
      <c r="K59" s="567">
        <v>367</v>
      </c>
      <c r="L59" s="537">
        <v>4</v>
      </c>
      <c r="M59" s="610">
        <v>64</v>
      </c>
      <c r="N59" s="582">
        <v>236</v>
      </c>
      <c r="O59" s="610">
        <v>3</v>
      </c>
      <c r="P59" s="544">
        <v>307</v>
      </c>
      <c r="Q59" s="574">
        <f t="shared" si="0"/>
        <v>0.75757575757575757</v>
      </c>
      <c r="R59" s="611">
        <f t="shared" si="1"/>
        <v>32.954545454545453</v>
      </c>
      <c r="S59" s="611">
        <f t="shared" si="2"/>
        <v>66.287878787878782</v>
      </c>
      <c r="T59" s="611" t="s">
        <v>44</v>
      </c>
      <c r="U59" s="629">
        <f t="shared" si="3"/>
        <v>100</v>
      </c>
      <c r="V59" s="753">
        <f t="shared" si="4"/>
        <v>1.0899182561307901</v>
      </c>
      <c r="W59" s="754">
        <f t="shared" si="5"/>
        <v>21.798365122615802</v>
      </c>
      <c r="X59" s="754">
        <f t="shared" si="6"/>
        <v>76.839237057220714</v>
      </c>
      <c r="Y59" s="754">
        <f t="shared" si="9"/>
        <v>0.27247956403269752</v>
      </c>
      <c r="Z59" s="755">
        <f t="shared" si="7"/>
        <v>100</v>
      </c>
      <c r="AA59" s="574">
        <v>1.3029315960912053</v>
      </c>
      <c r="AB59" s="611">
        <v>20.846905537459286</v>
      </c>
      <c r="AC59" s="611">
        <v>76.872964169381106</v>
      </c>
      <c r="AD59" s="611">
        <v>0.97719869706840379</v>
      </c>
      <c r="AE59" s="757">
        <v>100</v>
      </c>
    </row>
    <row r="60" spans="1:31">
      <c r="A60" s="617" t="s">
        <v>81</v>
      </c>
      <c r="B60" s="537">
        <v>12</v>
      </c>
      <c r="C60" s="610">
        <v>162</v>
      </c>
      <c r="D60" s="582">
        <v>399</v>
      </c>
      <c r="E60" s="610">
        <v>7</v>
      </c>
      <c r="F60" s="544">
        <v>580</v>
      </c>
      <c r="G60" s="633">
        <v>11</v>
      </c>
      <c r="H60" s="756">
        <v>137</v>
      </c>
      <c r="I60" s="756">
        <v>405</v>
      </c>
      <c r="J60" s="756">
        <v>3</v>
      </c>
      <c r="K60" s="567">
        <v>556</v>
      </c>
      <c r="L60" s="537">
        <v>15</v>
      </c>
      <c r="M60" s="610">
        <v>114</v>
      </c>
      <c r="N60" s="582">
        <v>491</v>
      </c>
      <c r="O60" s="610">
        <v>2</v>
      </c>
      <c r="P60" s="544">
        <v>622</v>
      </c>
      <c r="Q60" s="574">
        <f t="shared" si="0"/>
        <v>2.0689655172413794</v>
      </c>
      <c r="R60" s="611">
        <f t="shared" si="1"/>
        <v>27.931034482758619</v>
      </c>
      <c r="S60" s="611">
        <f t="shared" si="2"/>
        <v>68.793103448275858</v>
      </c>
      <c r="T60" s="611">
        <f>E60/F60*100</f>
        <v>1.2068965517241379</v>
      </c>
      <c r="U60" s="629">
        <f t="shared" si="3"/>
        <v>100</v>
      </c>
      <c r="V60" s="753">
        <f t="shared" si="4"/>
        <v>1.9784172661870503</v>
      </c>
      <c r="W60" s="754">
        <f t="shared" si="5"/>
        <v>24.640287769784173</v>
      </c>
      <c r="X60" s="754">
        <f t="shared" si="6"/>
        <v>72.841726618705039</v>
      </c>
      <c r="Y60" s="754">
        <f t="shared" si="9"/>
        <v>0.53956834532374098</v>
      </c>
      <c r="Z60" s="755">
        <f t="shared" si="7"/>
        <v>100</v>
      </c>
      <c r="AA60" s="574">
        <v>2.4115755627009645</v>
      </c>
      <c r="AB60" s="611">
        <v>18.327974276527332</v>
      </c>
      <c r="AC60" s="611">
        <v>78.938906752411569</v>
      </c>
      <c r="AD60" s="611">
        <v>0.32154340836012862</v>
      </c>
      <c r="AE60" s="757">
        <v>100</v>
      </c>
    </row>
    <row r="61" spans="1:31">
      <c r="A61" s="617" t="s">
        <v>82</v>
      </c>
      <c r="B61" s="537">
        <v>42</v>
      </c>
      <c r="C61" s="610">
        <v>1107</v>
      </c>
      <c r="D61" s="582">
        <v>1211</v>
      </c>
      <c r="E61" s="610">
        <v>21</v>
      </c>
      <c r="F61" s="544">
        <v>2381</v>
      </c>
      <c r="G61" s="633">
        <v>53</v>
      </c>
      <c r="H61" s="756">
        <v>847</v>
      </c>
      <c r="I61" s="756">
        <v>1388</v>
      </c>
      <c r="J61" s="756">
        <v>15</v>
      </c>
      <c r="K61" s="567">
        <v>2303</v>
      </c>
      <c r="L61" s="537">
        <v>34</v>
      </c>
      <c r="M61" s="610">
        <v>887</v>
      </c>
      <c r="N61" s="582">
        <v>1601</v>
      </c>
      <c r="O61" s="610">
        <v>22</v>
      </c>
      <c r="P61" s="544">
        <v>2544</v>
      </c>
      <c r="Q61" s="574">
        <f t="shared" si="0"/>
        <v>1.763964720705586</v>
      </c>
      <c r="R61" s="611">
        <f t="shared" si="1"/>
        <v>46.493070138597226</v>
      </c>
      <c r="S61" s="611">
        <f t="shared" si="2"/>
        <v>50.860982780344386</v>
      </c>
      <c r="T61" s="611">
        <f>E61/F61*100</f>
        <v>0.88198236035279298</v>
      </c>
      <c r="U61" s="629">
        <f t="shared" si="3"/>
        <v>100</v>
      </c>
      <c r="V61" s="753">
        <f t="shared" si="4"/>
        <v>2.3013460703430311</v>
      </c>
      <c r="W61" s="754">
        <f t="shared" si="5"/>
        <v>36.778115501519757</v>
      </c>
      <c r="X61" s="754">
        <f t="shared" si="6"/>
        <v>60.269214068606168</v>
      </c>
      <c r="Y61" s="754">
        <f t="shared" si="9"/>
        <v>0.65132435953104639</v>
      </c>
      <c r="Z61" s="755">
        <f t="shared" si="7"/>
        <v>100</v>
      </c>
      <c r="AA61" s="574">
        <v>1.3364779874213837</v>
      </c>
      <c r="AB61" s="611">
        <v>34.866352201257861</v>
      </c>
      <c r="AC61" s="611">
        <v>62.932389937106912</v>
      </c>
      <c r="AD61" s="611">
        <v>0.86477987421383651</v>
      </c>
      <c r="AE61" s="757">
        <v>100</v>
      </c>
    </row>
    <row r="62" spans="1:31">
      <c r="A62" s="617" t="s">
        <v>83</v>
      </c>
      <c r="B62" s="537">
        <v>9</v>
      </c>
      <c r="C62" s="610">
        <v>238</v>
      </c>
      <c r="D62" s="582">
        <v>262</v>
      </c>
      <c r="E62" s="610">
        <v>2</v>
      </c>
      <c r="F62" s="544">
        <v>511</v>
      </c>
      <c r="G62" s="633">
        <v>7</v>
      </c>
      <c r="H62" s="756">
        <v>209</v>
      </c>
      <c r="I62" s="756">
        <v>313</v>
      </c>
      <c r="J62" s="756">
        <v>2</v>
      </c>
      <c r="K62" s="567">
        <v>531</v>
      </c>
      <c r="L62" s="537">
        <v>11</v>
      </c>
      <c r="M62" s="610">
        <v>105</v>
      </c>
      <c r="N62" s="582">
        <v>283</v>
      </c>
      <c r="O62" s="610">
        <v>8</v>
      </c>
      <c r="P62" s="544">
        <v>407</v>
      </c>
      <c r="Q62" s="574">
        <f t="shared" si="0"/>
        <v>1.7612524461839529</v>
      </c>
      <c r="R62" s="611">
        <f t="shared" si="1"/>
        <v>46.575342465753423</v>
      </c>
      <c r="S62" s="611">
        <f t="shared" si="2"/>
        <v>51.272015655577299</v>
      </c>
      <c r="T62" s="611">
        <f>E62/F62*100</f>
        <v>0.39138943248532287</v>
      </c>
      <c r="U62" s="629">
        <f t="shared" si="3"/>
        <v>100</v>
      </c>
      <c r="V62" s="753">
        <f t="shared" si="4"/>
        <v>1.3182674199623352</v>
      </c>
      <c r="W62" s="754">
        <f t="shared" si="5"/>
        <v>39.359698681732581</v>
      </c>
      <c r="X62" s="754">
        <f t="shared" si="6"/>
        <v>58.945386064030139</v>
      </c>
      <c r="Y62" s="754">
        <f t="shared" si="9"/>
        <v>0.37664783427495291</v>
      </c>
      <c r="Z62" s="755">
        <f t="shared" si="7"/>
        <v>100</v>
      </c>
      <c r="AA62" s="574">
        <v>2.7027027027027026</v>
      </c>
      <c r="AB62" s="611">
        <v>25.798525798525802</v>
      </c>
      <c r="AC62" s="611">
        <v>69.533169533169541</v>
      </c>
      <c r="AD62" s="611">
        <v>1.9656019656019657</v>
      </c>
      <c r="AE62" s="757">
        <v>100</v>
      </c>
    </row>
    <row r="63" spans="1:31">
      <c r="A63" s="617" t="s">
        <v>84</v>
      </c>
      <c r="B63" s="537">
        <v>1</v>
      </c>
      <c r="C63" s="610">
        <v>43</v>
      </c>
      <c r="D63" s="582">
        <v>40</v>
      </c>
      <c r="E63" s="610">
        <v>1</v>
      </c>
      <c r="F63" s="544">
        <v>85</v>
      </c>
      <c r="G63" s="633">
        <v>6</v>
      </c>
      <c r="H63" s="756">
        <v>41</v>
      </c>
      <c r="I63" s="756">
        <v>44</v>
      </c>
      <c r="J63" s="756">
        <v>1</v>
      </c>
      <c r="K63" s="567">
        <v>92</v>
      </c>
      <c r="L63" s="537">
        <v>4</v>
      </c>
      <c r="M63" s="610">
        <v>33</v>
      </c>
      <c r="N63" s="582">
        <v>62</v>
      </c>
      <c r="O63" s="610" t="s">
        <v>44</v>
      </c>
      <c r="P63" s="544">
        <v>99</v>
      </c>
      <c r="Q63" s="574">
        <f t="shared" si="0"/>
        <v>1.1764705882352942</v>
      </c>
      <c r="R63" s="611">
        <f t="shared" si="1"/>
        <v>50.588235294117645</v>
      </c>
      <c r="S63" s="611">
        <f t="shared" si="2"/>
        <v>47.058823529411761</v>
      </c>
      <c r="T63" s="611">
        <f>E63/F63*100</f>
        <v>1.1764705882352942</v>
      </c>
      <c r="U63" s="629">
        <f t="shared" si="3"/>
        <v>99.999999999999986</v>
      </c>
      <c r="V63" s="753">
        <f t="shared" si="4"/>
        <v>6.5217391304347823</v>
      </c>
      <c r="W63" s="754">
        <f t="shared" si="5"/>
        <v>44.565217391304344</v>
      </c>
      <c r="X63" s="754">
        <f t="shared" si="6"/>
        <v>47.826086956521742</v>
      </c>
      <c r="Y63" s="754">
        <f t="shared" si="9"/>
        <v>1.0869565217391304</v>
      </c>
      <c r="Z63" s="755">
        <f t="shared" si="7"/>
        <v>100</v>
      </c>
      <c r="AA63" s="574">
        <v>4.0404040404040407</v>
      </c>
      <c r="AB63" s="611">
        <v>33.333333333333329</v>
      </c>
      <c r="AC63" s="611">
        <v>62.62626262626263</v>
      </c>
      <c r="AD63" s="611" t="s">
        <v>44</v>
      </c>
      <c r="AE63" s="757">
        <v>100</v>
      </c>
    </row>
    <row r="64" spans="1:31">
      <c r="A64" s="617" t="s">
        <v>85</v>
      </c>
      <c r="B64" s="537">
        <v>55</v>
      </c>
      <c r="C64" s="610">
        <v>830</v>
      </c>
      <c r="D64" s="582">
        <v>1006</v>
      </c>
      <c r="E64" s="610" t="s">
        <v>44</v>
      </c>
      <c r="F64" s="544">
        <v>1891</v>
      </c>
      <c r="G64" s="633">
        <v>44</v>
      </c>
      <c r="H64" s="756">
        <v>668</v>
      </c>
      <c r="I64" s="756">
        <v>1150</v>
      </c>
      <c r="J64" s="756">
        <v>9</v>
      </c>
      <c r="K64" s="567">
        <v>1871</v>
      </c>
      <c r="L64" s="537">
        <v>29</v>
      </c>
      <c r="M64" s="610">
        <v>438</v>
      </c>
      <c r="N64" s="582">
        <v>873</v>
      </c>
      <c r="O64" s="610">
        <v>3</v>
      </c>
      <c r="P64" s="544">
        <v>1343</v>
      </c>
      <c r="Q64" s="574">
        <f t="shared" si="0"/>
        <v>2.9085140137493393</v>
      </c>
      <c r="R64" s="611">
        <f t="shared" si="1"/>
        <v>43.892120571126384</v>
      </c>
      <c r="S64" s="611">
        <f t="shared" si="2"/>
        <v>53.199365415124277</v>
      </c>
      <c r="T64" s="611" t="s">
        <v>44</v>
      </c>
      <c r="U64" s="629">
        <f t="shared" si="3"/>
        <v>100</v>
      </c>
      <c r="V64" s="753">
        <f t="shared" si="4"/>
        <v>2.351683591662213</v>
      </c>
      <c r="W64" s="754">
        <f t="shared" si="5"/>
        <v>35.702832709780871</v>
      </c>
      <c r="X64" s="754">
        <f t="shared" si="6"/>
        <v>61.464457509353288</v>
      </c>
      <c r="Y64" s="754">
        <f t="shared" si="9"/>
        <v>0.48102618920363438</v>
      </c>
      <c r="Z64" s="755">
        <f t="shared" si="7"/>
        <v>100.00000000000001</v>
      </c>
      <c r="AA64" s="574">
        <v>2.1593447505584513</v>
      </c>
      <c r="AB64" s="611">
        <v>32.613551749813851</v>
      </c>
      <c r="AC64" s="611">
        <v>65.003723008190619</v>
      </c>
      <c r="AD64" s="611">
        <v>0.22338049143708116</v>
      </c>
      <c r="AE64" s="757">
        <v>100</v>
      </c>
    </row>
    <row r="65" spans="1:31">
      <c r="A65" s="617" t="s">
        <v>86</v>
      </c>
      <c r="B65" s="537">
        <v>23</v>
      </c>
      <c r="C65" s="610">
        <v>407</v>
      </c>
      <c r="D65" s="582">
        <v>732</v>
      </c>
      <c r="E65" s="610">
        <v>2</v>
      </c>
      <c r="F65" s="544">
        <v>1164</v>
      </c>
      <c r="G65" s="633">
        <v>35</v>
      </c>
      <c r="H65" s="756">
        <v>376</v>
      </c>
      <c r="I65" s="756">
        <v>799</v>
      </c>
      <c r="J65" s="772">
        <v>0</v>
      </c>
      <c r="K65" s="567">
        <v>1210</v>
      </c>
      <c r="L65" s="537">
        <v>32</v>
      </c>
      <c r="M65" s="610">
        <v>357</v>
      </c>
      <c r="N65" s="582">
        <v>743</v>
      </c>
      <c r="O65" s="610">
        <v>6</v>
      </c>
      <c r="P65" s="544">
        <v>1138</v>
      </c>
      <c r="Q65" s="574">
        <f t="shared" si="0"/>
        <v>1.9759450171821304</v>
      </c>
      <c r="R65" s="611">
        <f t="shared" si="1"/>
        <v>34.965635738831615</v>
      </c>
      <c r="S65" s="611">
        <f t="shared" si="2"/>
        <v>62.886597938144327</v>
      </c>
      <c r="T65" s="611">
        <f>E65/F65*100</f>
        <v>0.1718213058419244</v>
      </c>
      <c r="U65" s="629">
        <f t="shared" si="3"/>
        <v>100</v>
      </c>
      <c r="V65" s="753">
        <f t="shared" si="4"/>
        <v>2.8925619834710745</v>
      </c>
      <c r="W65" s="754">
        <f t="shared" si="5"/>
        <v>31.074380165289256</v>
      </c>
      <c r="X65" s="754">
        <f t="shared" si="6"/>
        <v>66.033057851239676</v>
      </c>
      <c r="Y65" s="754" t="s">
        <v>44</v>
      </c>
      <c r="Z65" s="755">
        <f t="shared" si="7"/>
        <v>100</v>
      </c>
      <c r="AA65" s="574">
        <v>2.8119507908611596</v>
      </c>
      <c r="AB65" s="611">
        <v>31.370826010544818</v>
      </c>
      <c r="AC65" s="611">
        <v>65.289982425307556</v>
      </c>
      <c r="AD65" s="611">
        <v>0.52724077328646746</v>
      </c>
      <c r="AE65" s="757">
        <v>100</v>
      </c>
    </row>
    <row r="66" spans="1:31">
      <c r="A66" s="617" t="s">
        <v>87</v>
      </c>
      <c r="B66" s="537">
        <v>5</v>
      </c>
      <c r="C66" s="610">
        <v>64</v>
      </c>
      <c r="D66" s="582">
        <v>40</v>
      </c>
      <c r="E66" s="610" t="s">
        <v>44</v>
      </c>
      <c r="F66" s="544">
        <v>109</v>
      </c>
      <c r="G66" s="633">
        <v>4</v>
      </c>
      <c r="H66" s="756">
        <v>57</v>
      </c>
      <c r="I66" s="756">
        <v>94</v>
      </c>
      <c r="J66" s="756">
        <v>1</v>
      </c>
      <c r="K66" s="567">
        <v>156</v>
      </c>
      <c r="L66" s="537">
        <v>4</v>
      </c>
      <c r="M66" s="610">
        <v>20</v>
      </c>
      <c r="N66" s="582">
        <v>94</v>
      </c>
      <c r="O66" s="610" t="s">
        <v>44</v>
      </c>
      <c r="P66" s="544">
        <v>118</v>
      </c>
      <c r="Q66" s="574">
        <f t="shared" si="0"/>
        <v>4.5871559633027523</v>
      </c>
      <c r="R66" s="611">
        <f t="shared" si="1"/>
        <v>58.715596330275233</v>
      </c>
      <c r="S66" s="611">
        <f t="shared" si="2"/>
        <v>36.697247706422019</v>
      </c>
      <c r="T66" s="611" t="s">
        <v>44</v>
      </c>
      <c r="U66" s="629">
        <f t="shared" si="3"/>
        <v>100</v>
      </c>
      <c r="V66" s="753">
        <f t="shared" si="4"/>
        <v>2.5641025641025639</v>
      </c>
      <c r="W66" s="754">
        <f t="shared" si="5"/>
        <v>36.538461538461533</v>
      </c>
      <c r="X66" s="754">
        <f t="shared" si="6"/>
        <v>60.256410256410255</v>
      </c>
      <c r="Y66" s="754">
        <f>J66/K66*100</f>
        <v>0.64102564102564097</v>
      </c>
      <c r="Z66" s="755">
        <f t="shared" si="7"/>
        <v>99.999999999999986</v>
      </c>
      <c r="AA66" s="574">
        <v>3.3898305084745761</v>
      </c>
      <c r="AB66" s="611">
        <v>16.949152542372879</v>
      </c>
      <c r="AC66" s="611">
        <v>79.66101694915254</v>
      </c>
      <c r="AD66" s="611" t="s">
        <v>44</v>
      </c>
      <c r="AE66" s="757">
        <v>100</v>
      </c>
    </row>
    <row r="67" spans="1:31">
      <c r="A67" s="617" t="s">
        <v>88</v>
      </c>
      <c r="B67" s="537">
        <v>25</v>
      </c>
      <c r="C67" s="610">
        <v>230</v>
      </c>
      <c r="D67" s="582">
        <v>257</v>
      </c>
      <c r="E67" s="610">
        <v>2</v>
      </c>
      <c r="F67" s="544">
        <v>514</v>
      </c>
      <c r="G67" s="633">
        <v>12</v>
      </c>
      <c r="H67" s="756">
        <v>195</v>
      </c>
      <c r="I67" s="756">
        <v>219</v>
      </c>
      <c r="J67" s="756">
        <v>2</v>
      </c>
      <c r="K67" s="567">
        <v>428</v>
      </c>
      <c r="L67" s="537">
        <v>12</v>
      </c>
      <c r="M67" s="610">
        <v>106</v>
      </c>
      <c r="N67" s="582">
        <v>223</v>
      </c>
      <c r="O67" s="610">
        <v>3</v>
      </c>
      <c r="P67" s="544">
        <v>344</v>
      </c>
      <c r="Q67" s="574">
        <f t="shared" si="0"/>
        <v>4.8638132295719849</v>
      </c>
      <c r="R67" s="611">
        <f t="shared" si="1"/>
        <v>44.747081712062261</v>
      </c>
      <c r="S67" s="611">
        <f t="shared" si="2"/>
        <v>50</v>
      </c>
      <c r="T67" s="611">
        <f>E67/F67*100</f>
        <v>0.38910505836575876</v>
      </c>
      <c r="U67" s="629">
        <f t="shared" si="3"/>
        <v>100</v>
      </c>
      <c r="V67" s="753">
        <f t="shared" si="4"/>
        <v>2.8037383177570092</v>
      </c>
      <c r="W67" s="754">
        <f t="shared" si="5"/>
        <v>45.560747663551403</v>
      </c>
      <c r="X67" s="754">
        <f t="shared" si="6"/>
        <v>51.168224299065422</v>
      </c>
      <c r="Y67" s="754">
        <f>J67/K67*100</f>
        <v>0.46728971962616817</v>
      </c>
      <c r="Z67" s="755">
        <f t="shared" si="7"/>
        <v>100</v>
      </c>
      <c r="AA67" s="574">
        <v>3.4883720930232558</v>
      </c>
      <c r="AB67" s="611">
        <v>30.813953488372093</v>
      </c>
      <c r="AC67" s="611">
        <v>64.825581395348848</v>
      </c>
      <c r="AD67" s="611">
        <v>0.87209302325581395</v>
      </c>
      <c r="AE67" s="757">
        <v>100</v>
      </c>
    </row>
    <row r="68" spans="1:31">
      <c r="A68" s="617" t="s">
        <v>89</v>
      </c>
      <c r="B68" s="537">
        <v>109</v>
      </c>
      <c r="C68" s="610">
        <v>1052</v>
      </c>
      <c r="D68" s="582">
        <v>920</v>
      </c>
      <c r="E68" s="610">
        <v>14</v>
      </c>
      <c r="F68" s="544">
        <v>2095</v>
      </c>
      <c r="G68" s="633">
        <v>94</v>
      </c>
      <c r="H68" s="756">
        <v>862</v>
      </c>
      <c r="I68" s="756">
        <v>1129</v>
      </c>
      <c r="J68" s="756">
        <v>27</v>
      </c>
      <c r="K68" s="567">
        <v>2112</v>
      </c>
      <c r="L68" s="537">
        <v>77</v>
      </c>
      <c r="M68" s="610">
        <v>566</v>
      </c>
      <c r="N68" s="582">
        <v>1114</v>
      </c>
      <c r="O68" s="610">
        <v>17</v>
      </c>
      <c r="P68" s="544">
        <v>1774</v>
      </c>
      <c r="Q68" s="574">
        <f t="shared" si="0"/>
        <v>5.2028639618138426</v>
      </c>
      <c r="R68" s="611">
        <f t="shared" si="1"/>
        <v>50.214797136038179</v>
      </c>
      <c r="S68" s="611">
        <f t="shared" si="2"/>
        <v>43.914081145584724</v>
      </c>
      <c r="T68" s="611">
        <f>E68/F68*100</f>
        <v>0.66825775656324582</v>
      </c>
      <c r="U68" s="629">
        <f t="shared" si="3"/>
        <v>99.999999999999986</v>
      </c>
      <c r="V68" s="753">
        <f t="shared" si="4"/>
        <v>4.4507575757575761</v>
      </c>
      <c r="W68" s="754">
        <f t="shared" si="5"/>
        <v>40.814393939393938</v>
      </c>
      <c r="X68" s="754">
        <f t="shared" si="6"/>
        <v>53.456439393939391</v>
      </c>
      <c r="Y68" s="754">
        <f>J68/K68*100</f>
        <v>1.2784090909090911</v>
      </c>
      <c r="Z68" s="755">
        <f t="shared" si="7"/>
        <v>100</v>
      </c>
      <c r="AA68" s="574">
        <v>4.3404735062006772</v>
      </c>
      <c r="AB68" s="611">
        <v>31.905298759864714</v>
      </c>
      <c r="AC68" s="611">
        <v>62.795941375422771</v>
      </c>
      <c r="AD68" s="611">
        <v>0.95828635851183763</v>
      </c>
      <c r="AE68" s="757">
        <v>100</v>
      </c>
    </row>
    <row r="69" spans="1:31">
      <c r="A69" s="617" t="s">
        <v>90</v>
      </c>
      <c r="B69" s="537">
        <v>9</v>
      </c>
      <c r="C69" s="610">
        <v>133</v>
      </c>
      <c r="D69" s="582">
        <v>315</v>
      </c>
      <c r="E69" s="610">
        <v>2</v>
      </c>
      <c r="F69" s="544">
        <v>459</v>
      </c>
      <c r="G69" s="633">
        <v>12</v>
      </c>
      <c r="H69" s="756">
        <v>121</v>
      </c>
      <c r="I69" s="756">
        <v>239</v>
      </c>
      <c r="J69" s="756">
        <v>4</v>
      </c>
      <c r="K69" s="567">
        <v>376</v>
      </c>
      <c r="L69" s="537">
        <v>15</v>
      </c>
      <c r="M69" s="610">
        <v>160</v>
      </c>
      <c r="N69" s="582">
        <v>419</v>
      </c>
      <c r="O69" s="610">
        <v>6</v>
      </c>
      <c r="P69" s="544">
        <v>600</v>
      </c>
      <c r="Q69" s="574">
        <f t="shared" si="0"/>
        <v>1.9607843137254901</v>
      </c>
      <c r="R69" s="611">
        <f t="shared" si="1"/>
        <v>28.976034858387798</v>
      </c>
      <c r="S69" s="611">
        <f t="shared" si="2"/>
        <v>68.627450980392155</v>
      </c>
      <c r="T69" s="611">
        <f>E69/F69*100</f>
        <v>0.4357298474945534</v>
      </c>
      <c r="U69" s="629">
        <f t="shared" si="3"/>
        <v>100</v>
      </c>
      <c r="V69" s="753">
        <f t="shared" si="4"/>
        <v>3.1914893617021276</v>
      </c>
      <c r="W69" s="754">
        <f t="shared" si="5"/>
        <v>32.180851063829785</v>
      </c>
      <c r="X69" s="754">
        <f t="shared" si="6"/>
        <v>63.563829787234042</v>
      </c>
      <c r="Y69" s="754">
        <f>J69/K69*100</f>
        <v>1.0638297872340425</v>
      </c>
      <c r="Z69" s="755">
        <f t="shared" si="7"/>
        <v>99.999999999999986</v>
      </c>
      <c r="AA69" s="574">
        <v>2.5</v>
      </c>
      <c r="AB69" s="611">
        <v>26.666666666666668</v>
      </c>
      <c r="AC69" s="611">
        <v>69.833333333333343</v>
      </c>
      <c r="AD69" s="611">
        <v>1</v>
      </c>
      <c r="AE69" s="757">
        <v>100</v>
      </c>
    </row>
    <row r="70" spans="1:31" ht="15.75" thickBot="1">
      <c r="A70" s="618" t="s">
        <v>91</v>
      </c>
      <c r="B70" s="580">
        <v>681</v>
      </c>
      <c r="C70" s="624">
        <v>9225</v>
      </c>
      <c r="D70" s="581">
        <v>16519</v>
      </c>
      <c r="E70" s="624">
        <v>167</v>
      </c>
      <c r="F70" s="590">
        <v>26592</v>
      </c>
      <c r="G70" s="773">
        <v>620</v>
      </c>
      <c r="H70" s="774">
        <v>7288</v>
      </c>
      <c r="I70" s="774">
        <v>17628</v>
      </c>
      <c r="J70" s="774">
        <v>198</v>
      </c>
      <c r="K70" s="775">
        <v>25734</v>
      </c>
      <c r="L70" s="580">
        <v>451</v>
      </c>
      <c r="M70" s="624">
        <v>5512</v>
      </c>
      <c r="N70" s="581">
        <v>17378</v>
      </c>
      <c r="O70" s="624">
        <v>204</v>
      </c>
      <c r="P70" s="590">
        <v>23545</v>
      </c>
      <c r="Q70" s="776">
        <f t="shared" si="0"/>
        <v>2.5609205776173285</v>
      </c>
      <c r="R70" s="777">
        <f t="shared" si="1"/>
        <v>34.690884476534293</v>
      </c>
      <c r="S70" s="777">
        <f t="shared" si="2"/>
        <v>62.12018652226233</v>
      </c>
      <c r="T70" s="777">
        <f>E70/F70*100</f>
        <v>0.62800842358604092</v>
      </c>
      <c r="U70" s="778">
        <f t="shared" si="3"/>
        <v>100</v>
      </c>
      <c r="V70" s="779">
        <f t="shared" si="4"/>
        <v>2.4092640087044379</v>
      </c>
      <c r="W70" s="780">
        <f t="shared" si="5"/>
        <v>28.320509831351519</v>
      </c>
      <c r="X70" s="780">
        <f t="shared" si="6"/>
        <v>68.500816041035208</v>
      </c>
      <c r="Y70" s="780">
        <f>J70/K70*100</f>
        <v>0.76941011890883659</v>
      </c>
      <c r="Z70" s="781">
        <f t="shared" si="7"/>
        <v>100</v>
      </c>
      <c r="AA70" s="776">
        <v>1.9154809938415798</v>
      </c>
      <c r="AB70" s="777">
        <v>23.410490550010618</v>
      </c>
      <c r="AC70" s="777">
        <v>73.807602463368013</v>
      </c>
      <c r="AD70" s="777">
        <v>0.86642599277978338</v>
      </c>
      <c r="AE70" s="782">
        <v>100</v>
      </c>
    </row>
    <row r="71" spans="1:31">
      <c r="B71" s="524"/>
      <c r="C71" s="524"/>
      <c r="D71" s="524"/>
      <c r="E71" s="524"/>
      <c r="F71" s="524"/>
      <c r="G71" s="524"/>
      <c r="H71" s="524"/>
      <c r="I71" s="524"/>
      <c r="J71" s="524"/>
      <c r="K71" s="524"/>
      <c r="L71" s="524"/>
      <c r="M71" s="524"/>
      <c r="N71" s="524"/>
      <c r="O71" s="524"/>
      <c r="P71" s="524"/>
      <c r="Q71" s="524"/>
      <c r="R71" s="524"/>
      <c r="S71" s="524"/>
      <c r="T71" s="524"/>
      <c r="U71" s="524"/>
      <c r="V71" s="524"/>
      <c r="W71" s="524"/>
      <c r="X71" s="524"/>
      <c r="Y71" s="524"/>
      <c r="Z71" s="524"/>
      <c r="AA71" s="524"/>
      <c r="AB71" s="524"/>
      <c r="AC71" s="524"/>
      <c r="AD71" s="524"/>
      <c r="AE71" s="524"/>
    </row>
    <row r="72" spans="1:31">
      <c r="A72" s="752" t="s">
        <v>224</v>
      </c>
      <c r="B72" s="515"/>
      <c r="C72" s="515"/>
      <c r="D72" s="515"/>
      <c r="E72" s="515"/>
      <c r="F72" s="515"/>
      <c r="G72" s="515"/>
      <c r="H72" s="515"/>
      <c r="I72" s="515"/>
      <c r="J72" s="515"/>
      <c r="K72" s="515"/>
      <c r="L72" s="515" t="s">
        <v>36</v>
      </c>
      <c r="M72" s="515"/>
      <c r="N72" s="515"/>
      <c r="O72" s="515"/>
      <c r="P72" s="515"/>
      <c r="Q72" s="515"/>
      <c r="R72" s="515"/>
      <c r="S72" s="515"/>
      <c r="T72" s="515"/>
      <c r="U72" s="515"/>
      <c r="V72" s="515"/>
      <c r="W72" s="515"/>
      <c r="X72" s="515"/>
      <c r="Y72" s="515"/>
      <c r="Z72" s="515"/>
      <c r="AA72" s="515"/>
      <c r="AB72" s="515"/>
      <c r="AC72" s="515"/>
      <c r="AD72" s="515"/>
      <c r="AE72" s="515"/>
    </row>
    <row r="73" spans="1:31">
      <c r="A73" s="515"/>
      <c r="B73" s="515"/>
      <c r="C73" s="515"/>
      <c r="D73" s="515"/>
      <c r="E73" s="515"/>
      <c r="F73" s="515"/>
      <c r="G73" s="515"/>
      <c r="H73" s="515"/>
      <c r="I73" s="515"/>
      <c r="J73" s="515"/>
      <c r="K73" s="515"/>
      <c r="L73" s="515"/>
      <c r="M73" s="515"/>
      <c r="N73" s="515"/>
      <c r="O73" s="515"/>
      <c r="P73" s="515"/>
      <c r="Q73" s="515"/>
      <c r="R73" s="515"/>
      <c r="S73" s="515"/>
      <c r="T73" s="515"/>
      <c r="U73" s="515"/>
      <c r="V73" s="515"/>
      <c r="W73" s="515"/>
      <c r="X73" s="515"/>
      <c r="Y73" s="515"/>
      <c r="Z73" s="515"/>
      <c r="AA73" s="515"/>
      <c r="AB73" s="515"/>
      <c r="AC73" s="515"/>
      <c r="AD73" s="515"/>
      <c r="AE73" s="515"/>
    </row>
  </sheetData>
  <mergeCells count="20">
    <mergeCell ref="AA12:AD12"/>
    <mergeCell ref="AE12:AE13"/>
    <mergeCell ref="Q10:AE10"/>
    <mergeCell ref="AA11:AE11"/>
    <mergeCell ref="B10:P10"/>
    <mergeCell ref="B12:E12"/>
    <mergeCell ref="F12:F13"/>
    <mergeCell ref="Q11:U11"/>
    <mergeCell ref="V11:Z11"/>
    <mergeCell ref="Q12:T12"/>
    <mergeCell ref="U12:U13"/>
    <mergeCell ref="B11:F11"/>
    <mergeCell ref="G12:J12"/>
    <mergeCell ref="K12:K13"/>
    <mergeCell ref="L12:O12"/>
    <mergeCell ref="G11:K11"/>
    <mergeCell ref="L11:P11"/>
    <mergeCell ref="P12:P13"/>
    <mergeCell ref="V12:Y12"/>
    <mergeCell ref="Z12:Z13"/>
  </mergeCells>
  <hyperlinks>
    <hyperlink ref="D1" location="'ITDS12TC2,3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workbookViewId="0"/>
  </sheetViews>
  <sheetFormatPr defaultColWidth="11.42578125" defaultRowHeight="15"/>
  <cols>
    <col min="1" max="1" width="52.140625" style="13" customWidth="1"/>
    <col min="2" max="2" width="99.42578125" style="234" bestFit="1" customWidth="1"/>
    <col min="3" max="16384" width="11.42578125" style="234"/>
  </cols>
  <sheetData>
    <row r="1" spans="1:19" ht="21">
      <c r="A1" s="952" t="s">
        <v>444</v>
      </c>
      <c r="B1" s="4" t="s">
        <v>396</v>
      </c>
    </row>
    <row r="2" spans="1:19" ht="30">
      <c r="A2" s="13" t="s">
        <v>6</v>
      </c>
      <c r="B2" s="863" t="s">
        <v>500</v>
      </c>
    </row>
    <row r="3" spans="1:19" s="859" customFormat="1">
      <c r="A3" s="861" t="s">
        <v>390</v>
      </c>
      <c r="B3" s="866" t="s">
        <v>392</v>
      </c>
    </row>
    <row r="4" spans="1:19" s="859" customFormat="1">
      <c r="A4" s="861" t="s">
        <v>391</v>
      </c>
      <c r="B4" s="860" t="s">
        <v>414</v>
      </c>
    </row>
    <row r="5" spans="1:19" s="859" customFormat="1">
      <c r="A5" s="861" t="s">
        <v>393</v>
      </c>
      <c r="B5" s="866" t="s">
        <v>411</v>
      </c>
    </row>
    <row r="6" spans="1:19" s="859" customFormat="1">
      <c r="A6" s="861" t="s">
        <v>394</v>
      </c>
      <c r="B6" s="866" t="s">
        <v>4</v>
      </c>
    </row>
    <row r="7" spans="1:19">
      <c r="A7" s="418" t="s">
        <v>7</v>
      </c>
      <c r="B7" s="2"/>
    </row>
    <row r="8" spans="1:19">
      <c r="A8" s="13" t="s">
        <v>8</v>
      </c>
      <c r="B8" s="234" t="s">
        <v>31</v>
      </c>
    </row>
    <row r="9" spans="1:19">
      <c r="A9" s="13" t="s">
        <v>9</v>
      </c>
      <c r="B9" s="9" t="s">
        <v>65</v>
      </c>
    </row>
    <row r="10" spans="1:19">
      <c r="A10" s="13" t="s">
        <v>446</v>
      </c>
      <c r="B10" s="279" t="s">
        <v>10</v>
      </c>
      <c r="S10" s="234" t="s">
        <v>11</v>
      </c>
    </row>
    <row r="11" spans="1:19">
      <c r="A11" s="13" t="s">
        <v>447</v>
      </c>
      <c r="B11" s="234" t="s">
        <v>11</v>
      </c>
      <c r="S11" s="234" t="s">
        <v>10</v>
      </c>
    </row>
    <row r="12" spans="1:19">
      <c r="A12" s="13" t="s">
        <v>448</v>
      </c>
      <c r="B12" s="234" t="s">
        <v>11</v>
      </c>
    </row>
    <row r="13" spans="1:19">
      <c r="A13" s="13" t="s">
        <v>449</v>
      </c>
      <c r="B13" s="234" t="s">
        <v>10</v>
      </c>
    </row>
    <row r="14" spans="1:19">
      <c r="A14" s="13" t="s">
        <v>450</v>
      </c>
      <c r="B14" s="234" t="s">
        <v>10</v>
      </c>
      <c r="S14" s="234" t="s">
        <v>17</v>
      </c>
    </row>
    <row r="15" spans="1:19">
      <c r="A15" s="13" t="s">
        <v>27</v>
      </c>
      <c r="B15" s="234" t="s">
        <v>21</v>
      </c>
      <c r="S15" s="234" t="s">
        <v>18</v>
      </c>
    </row>
    <row r="16" spans="1:19">
      <c r="A16" s="418" t="s">
        <v>456</v>
      </c>
      <c r="B16" s="2" t="s">
        <v>501</v>
      </c>
      <c r="S16" s="234" t="s">
        <v>19</v>
      </c>
    </row>
    <row r="17" spans="1:19">
      <c r="A17" s="13" t="s">
        <v>12</v>
      </c>
      <c r="B17" s="234" t="s">
        <v>92</v>
      </c>
      <c r="S17" s="234" t="s">
        <v>20</v>
      </c>
    </row>
    <row r="18" spans="1:19">
      <c r="A18" s="13" t="s">
        <v>13</v>
      </c>
      <c r="B18" s="24">
        <v>41462</v>
      </c>
      <c r="S18" s="234" t="s">
        <v>21</v>
      </c>
    </row>
    <row r="19" spans="1:19">
      <c r="A19" s="13" t="s">
        <v>14</v>
      </c>
      <c r="B19" s="8" t="s">
        <v>15</v>
      </c>
    </row>
    <row r="20" spans="1:19">
      <c r="A20" s="13" t="s">
        <v>16</v>
      </c>
    </row>
    <row r="21" spans="1:19">
      <c r="A21" s="234"/>
      <c r="S21" s="234" t="s">
        <v>23</v>
      </c>
    </row>
    <row r="22" spans="1:19">
      <c r="A22" s="234"/>
      <c r="S22" s="234" t="s">
        <v>15</v>
      </c>
    </row>
    <row r="23" spans="1:19">
      <c r="A23" s="234"/>
      <c r="S23" s="234" t="s">
        <v>22</v>
      </c>
    </row>
    <row r="25" spans="1:19">
      <c r="A25" s="234"/>
      <c r="S25" s="234" t="s">
        <v>28</v>
      </c>
    </row>
    <row r="26" spans="1:19">
      <c r="A26" s="234"/>
      <c r="S26" s="234" t="s">
        <v>30</v>
      </c>
    </row>
    <row r="27" spans="1:19">
      <c r="A27" s="234"/>
      <c r="S27" s="234" t="s">
        <v>29</v>
      </c>
    </row>
    <row r="28" spans="1:19">
      <c r="A28" s="234"/>
      <c r="S28" s="234" t="s">
        <v>21</v>
      </c>
    </row>
    <row r="32" spans="1:19">
      <c r="B32" s="9"/>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hyperlink ref="B1" location="'ITDS12TC2,3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3"/>
  <sheetViews>
    <sheetView zoomScale="80" zoomScaleNormal="80" zoomScalePageLayoutView="80" workbookViewId="0"/>
  </sheetViews>
  <sheetFormatPr defaultColWidth="8.85546875" defaultRowHeight="15"/>
  <cols>
    <col min="1" max="1" width="58" customWidth="1"/>
    <col min="2" max="2" width="23.140625" customWidth="1"/>
    <col min="3" max="17" width="15.7109375" customWidth="1"/>
  </cols>
  <sheetData>
    <row r="1" spans="1:32" ht="21">
      <c r="A1" s="3" t="s">
        <v>443</v>
      </c>
      <c r="B1" s="234"/>
      <c r="C1" s="234"/>
      <c r="D1" s="9" t="s">
        <v>395</v>
      </c>
      <c r="E1" s="234"/>
      <c r="F1" s="234"/>
      <c r="G1" s="234"/>
      <c r="H1" s="234"/>
      <c r="I1" s="234"/>
      <c r="J1" s="234"/>
    </row>
    <row r="2" spans="1:32">
      <c r="A2" s="234"/>
      <c r="B2" s="68"/>
      <c r="C2" s="234"/>
      <c r="D2" s="234"/>
      <c r="E2" s="234"/>
      <c r="F2" s="234"/>
      <c r="G2" s="234"/>
      <c r="H2" s="234"/>
      <c r="I2" s="234"/>
      <c r="J2" s="234"/>
    </row>
    <row r="3" spans="1:32" ht="45">
      <c r="A3" s="863" t="s">
        <v>409</v>
      </c>
      <c r="B3" s="511"/>
      <c r="C3" s="234"/>
      <c r="D3" s="234"/>
      <c r="E3" s="234"/>
      <c r="F3" s="234"/>
      <c r="G3" s="234"/>
      <c r="H3" s="234"/>
      <c r="I3" s="234"/>
      <c r="J3" s="234"/>
    </row>
    <row r="4" spans="1:32">
      <c r="A4" s="859" t="s">
        <v>408</v>
      </c>
    </row>
    <row r="5" spans="1:32">
      <c r="A5" s="859" t="s">
        <v>397</v>
      </c>
    </row>
    <row r="6" spans="1:32">
      <c r="A6" s="859" t="s">
        <v>407</v>
      </c>
      <c r="B6" s="413"/>
    </row>
    <row r="7" spans="1:32">
      <c r="A7" s="859"/>
      <c r="D7" s="12"/>
      <c r="E7" s="12"/>
      <c r="F7" s="12"/>
      <c r="G7" s="12"/>
      <c r="H7" s="12"/>
    </row>
    <row r="8" spans="1:32">
      <c r="A8" s="93"/>
      <c r="B8" s="94"/>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row>
    <row r="9" spans="1:32" ht="15.75" thickBot="1">
      <c r="A9" s="93"/>
    </row>
    <row r="10" spans="1:32">
      <c r="A10" s="1017" t="s">
        <v>216</v>
      </c>
      <c r="B10" s="1094">
        <v>2008</v>
      </c>
      <c r="C10" s="1095"/>
      <c r="D10" s="1095"/>
      <c r="E10" s="1095"/>
      <c r="F10" s="1096"/>
      <c r="G10" s="1094">
        <v>2009</v>
      </c>
      <c r="H10" s="1095"/>
      <c r="I10" s="1095"/>
      <c r="J10" s="1095"/>
      <c r="K10" s="1096"/>
      <c r="L10" s="1094">
        <v>2010</v>
      </c>
      <c r="M10" s="1095"/>
      <c r="N10" s="1095"/>
      <c r="O10" s="1095"/>
      <c r="P10" s="1096"/>
    </row>
    <row r="11" spans="1:32">
      <c r="A11" s="1018"/>
      <c r="B11" s="1091" t="s">
        <v>221</v>
      </c>
      <c r="C11" s="1092"/>
      <c r="D11" s="1092"/>
      <c r="E11" s="1093"/>
      <c r="F11" s="1097" t="s">
        <v>5</v>
      </c>
      <c r="G11" s="1091" t="s">
        <v>221</v>
      </c>
      <c r="H11" s="1092"/>
      <c r="I11" s="1092"/>
      <c r="J11" s="1093"/>
      <c r="K11" s="1097" t="s">
        <v>5</v>
      </c>
      <c r="L11" s="1091" t="s">
        <v>221</v>
      </c>
      <c r="M11" s="1092"/>
      <c r="N11" s="1092"/>
      <c r="O11" s="1093"/>
      <c r="P11" s="1097" t="s">
        <v>5</v>
      </c>
    </row>
    <row r="12" spans="1:32" ht="30.75" thickBot="1">
      <c r="A12" s="1019"/>
      <c r="B12" s="512" t="s">
        <v>217</v>
      </c>
      <c r="C12" s="513" t="s">
        <v>218</v>
      </c>
      <c r="D12" s="513" t="s">
        <v>219</v>
      </c>
      <c r="E12" s="513" t="s">
        <v>220</v>
      </c>
      <c r="F12" s="1098"/>
      <c r="G12" s="512" t="s">
        <v>217</v>
      </c>
      <c r="H12" s="513" t="s">
        <v>218</v>
      </c>
      <c r="I12" s="513" t="s">
        <v>219</v>
      </c>
      <c r="J12" s="513" t="s">
        <v>220</v>
      </c>
      <c r="K12" s="1098"/>
      <c r="L12" s="512" t="s">
        <v>217</v>
      </c>
      <c r="M12" s="513" t="s">
        <v>218</v>
      </c>
      <c r="N12" s="513" t="s">
        <v>219</v>
      </c>
      <c r="O12" s="513" t="s">
        <v>220</v>
      </c>
      <c r="P12" s="1098"/>
    </row>
    <row r="13" spans="1:32">
      <c r="A13" s="329" t="s">
        <v>46</v>
      </c>
      <c r="B13" s="151">
        <v>13</v>
      </c>
      <c r="C13" s="121">
        <v>11</v>
      </c>
      <c r="D13" s="141" t="s">
        <v>44</v>
      </c>
      <c r="E13" s="141" t="s">
        <v>44</v>
      </c>
      <c r="F13" s="122">
        <v>24</v>
      </c>
      <c r="G13" s="151">
        <v>16</v>
      </c>
      <c r="H13" s="121">
        <v>9</v>
      </c>
      <c r="I13" s="121">
        <v>1</v>
      </c>
      <c r="J13" s="141" t="s">
        <v>44</v>
      </c>
      <c r="K13" s="122">
        <v>26</v>
      </c>
      <c r="L13" s="151">
        <v>13</v>
      </c>
      <c r="M13" s="121">
        <v>4</v>
      </c>
      <c r="N13" s="141" t="s">
        <v>44</v>
      </c>
      <c r="O13" s="141" t="s">
        <v>44</v>
      </c>
      <c r="P13" s="122">
        <v>17</v>
      </c>
    </row>
    <row r="14" spans="1:32">
      <c r="A14" s="127" t="s">
        <v>47</v>
      </c>
      <c r="B14" s="143">
        <v>10</v>
      </c>
      <c r="C14" s="48">
        <v>6</v>
      </c>
      <c r="D14" s="52" t="s">
        <v>44</v>
      </c>
      <c r="E14" s="52" t="s">
        <v>44</v>
      </c>
      <c r="F14" s="114">
        <v>16</v>
      </c>
      <c r="G14" s="143">
        <v>13</v>
      </c>
      <c r="H14" s="48">
        <v>4</v>
      </c>
      <c r="I14" s="52" t="s">
        <v>44</v>
      </c>
      <c r="J14" s="52" t="s">
        <v>44</v>
      </c>
      <c r="K14" s="114">
        <v>17</v>
      </c>
      <c r="L14" s="143">
        <v>7</v>
      </c>
      <c r="M14" s="48">
        <v>4</v>
      </c>
      <c r="N14" s="52" t="s">
        <v>44</v>
      </c>
      <c r="O14" s="52" t="s">
        <v>44</v>
      </c>
      <c r="P14" s="114">
        <v>11</v>
      </c>
    </row>
    <row r="15" spans="1:32">
      <c r="A15" s="127" t="s">
        <v>48</v>
      </c>
      <c r="B15" s="143">
        <v>10</v>
      </c>
      <c r="C15" s="48">
        <v>9</v>
      </c>
      <c r="D15" s="48">
        <v>1</v>
      </c>
      <c r="E15" s="52" t="s">
        <v>44</v>
      </c>
      <c r="F15" s="114">
        <v>20</v>
      </c>
      <c r="G15" s="143">
        <v>19</v>
      </c>
      <c r="H15" s="48">
        <v>9</v>
      </c>
      <c r="I15" s="48">
        <v>2</v>
      </c>
      <c r="J15" s="52" t="s">
        <v>44</v>
      </c>
      <c r="K15" s="114">
        <v>30</v>
      </c>
      <c r="L15" s="143">
        <v>15</v>
      </c>
      <c r="M15" s="48">
        <v>14</v>
      </c>
      <c r="N15" s="48">
        <v>4</v>
      </c>
      <c r="O15" s="48">
        <v>1</v>
      </c>
      <c r="P15" s="114">
        <v>34</v>
      </c>
    </row>
    <row r="16" spans="1:32">
      <c r="A16" s="127" t="s">
        <v>49</v>
      </c>
      <c r="B16" s="143">
        <v>42</v>
      </c>
      <c r="C16" s="48">
        <v>20</v>
      </c>
      <c r="D16" s="48">
        <v>4</v>
      </c>
      <c r="E16" s="52" t="s">
        <v>44</v>
      </c>
      <c r="F16" s="114">
        <v>66</v>
      </c>
      <c r="G16" s="143">
        <v>27</v>
      </c>
      <c r="H16" s="48">
        <v>28</v>
      </c>
      <c r="I16" s="48">
        <v>7</v>
      </c>
      <c r="J16" s="48">
        <v>1</v>
      </c>
      <c r="K16" s="114">
        <v>63</v>
      </c>
      <c r="L16" s="143">
        <v>28</v>
      </c>
      <c r="M16" s="48">
        <v>21</v>
      </c>
      <c r="N16" s="52" t="s">
        <v>44</v>
      </c>
      <c r="O16" s="52" t="s">
        <v>44</v>
      </c>
      <c r="P16" s="114">
        <v>49</v>
      </c>
    </row>
    <row r="17" spans="1:17">
      <c r="A17" s="127" t="s">
        <v>50</v>
      </c>
      <c r="B17" s="143">
        <v>119</v>
      </c>
      <c r="C17" s="48">
        <v>82</v>
      </c>
      <c r="D17" s="48">
        <v>12</v>
      </c>
      <c r="E17" s="48">
        <v>2</v>
      </c>
      <c r="F17" s="114">
        <v>215</v>
      </c>
      <c r="G17" s="143">
        <v>127</v>
      </c>
      <c r="H17" s="48">
        <v>65</v>
      </c>
      <c r="I17" s="48">
        <v>6</v>
      </c>
      <c r="J17" s="52" t="s">
        <v>44</v>
      </c>
      <c r="K17" s="114">
        <v>198</v>
      </c>
      <c r="L17" s="143">
        <v>100</v>
      </c>
      <c r="M17" s="48">
        <v>55</v>
      </c>
      <c r="N17" s="48">
        <v>13</v>
      </c>
      <c r="O17" s="48">
        <v>1</v>
      </c>
      <c r="P17" s="114">
        <v>169</v>
      </c>
    </row>
    <row r="18" spans="1:17">
      <c r="A18" s="127" t="s">
        <v>51</v>
      </c>
      <c r="B18" s="143">
        <v>321</v>
      </c>
      <c r="C18" s="48">
        <v>158</v>
      </c>
      <c r="D18" s="48">
        <v>23</v>
      </c>
      <c r="E18" s="48">
        <v>6</v>
      </c>
      <c r="F18" s="114">
        <v>508</v>
      </c>
      <c r="G18" s="143">
        <v>303</v>
      </c>
      <c r="H18" s="48">
        <v>171</v>
      </c>
      <c r="I18" s="48">
        <v>21</v>
      </c>
      <c r="J18" s="48">
        <v>4</v>
      </c>
      <c r="K18" s="114">
        <v>499</v>
      </c>
      <c r="L18" s="143">
        <v>262</v>
      </c>
      <c r="M18" s="48">
        <v>144</v>
      </c>
      <c r="N18" s="48">
        <v>30</v>
      </c>
      <c r="O18" s="48">
        <v>1</v>
      </c>
      <c r="P18" s="114">
        <v>437</v>
      </c>
    </row>
    <row r="19" spans="1:17">
      <c r="A19" s="127" t="s">
        <v>52</v>
      </c>
      <c r="B19" s="143">
        <v>637</v>
      </c>
      <c r="C19" s="48">
        <v>301</v>
      </c>
      <c r="D19" s="48">
        <v>36</v>
      </c>
      <c r="E19" s="48">
        <v>5</v>
      </c>
      <c r="F19" s="114">
        <v>979</v>
      </c>
      <c r="G19" s="143">
        <v>539</v>
      </c>
      <c r="H19" s="48">
        <v>297</v>
      </c>
      <c r="I19" s="48">
        <v>47</v>
      </c>
      <c r="J19" s="48">
        <v>10</v>
      </c>
      <c r="K19" s="114">
        <v>893</v>
      </c>
      <c r="L19" s="143">
        <v>470</v>
      </c>
      <c r="M19" s="48">
        <v>278</v>
      </c>
      <c r="N19" s="48">
        <v>36</v>
      </c>
      <c r="O19" s="48">
        <v>8</v>
      </c>
      <c r="P19" s="114">
        <v>792</v>
      </c>
    </row>
    <row r="20" spans="1:17">
      <c r="A20" s="127" t="s">
        <v>53</v>
      </c>
      <c r="B20" s="143">
        <v>888</v>
      </c>
      <c r="C20" s="48">
        <v>504</v>
      </c>
      <c r="D20" s="48">
        <v>68</v>
      </c>
      <c r="E20" s="48">
        <v>15</v>
      </c>
      <c r="F20" s="116">
        <v>1475</v>
      </c>
      <c r="G20" s="143">
        <v>752</v>
      </c>
      <c r="H20" s="48">
        <v>498</v>
      </c>
      <c r="I20" s="48">
        <v>57</v>
      </c>
      <c r="J20" s="48">
        <v>5</v>
      </c>
      <c r="K20" s="116">
        <v>1312</v>
      </c>
      <c r="L20" s="143">
        <v>719</v>
      </c>
      <c r="M20" s="48">
        <v>438</v>
      </c>
      <c r="N20" s="48">
        <v>46</v>
      </c>
      <c r="O20" s="48">
        <v>6</v>
      </c>
      <c r="P20" s="116">
        <v>1209</v>
      </c>
    </row>
    <row r="21" spans="1:17">
      <c r="A21" s="127" t="s">
        <v>54</v>
      </c>
      <c r="B21" s="144">
        <v>1074</v>
      </c>
      <c r="C21" s="48">
        <v>644</v>
      </c>
      <c r="D21" s="48">
        <v>74</v>
      </c>
      <c r="E21" s="48">
        <v>17</v>
      </c>
      <c r="F21" s="116">
        <v>1809</v>
      </c>
      <c r="G21" s="143">
        <v>970</v>
      </c>
      <c r="H21" s="48">
        <v>591</v>
      </c>
      <c r="I21" s="48">
        <v>85</v>
      </c>
      <c r="J21" s="48">
        <v>7</v>
      </c>
      <c r="K21" s="116">
        <v>1653</v>
      </c>
      <c r="L21" s="143">
        <v>834</v>
      </c>
      <c r="M21" s="48">
        <v>544</v>
      </c>
      <c r="N21" s="48">
        <v>78</v>
      </c>
      <c r="O21" s="48">
        <v>11</v>
      </c>
      <c r="P21" s="116">
        <v>1467</v>
      </c>
    </row>
    <row r="22" spans="1:17">
      <c r="A22" s="127" t="s">
        <v>55</v>
      </c>
      <c r="B22" s="144">
        <v>1127</v>
      </c>
      <c r="C22" s="48">
        <v>803</v>
      </c>
      <c r="D22" s="48">
        <v>86</v>
      </c>
      <c r="E22" s="48">
        <v>14</v>
      </c>
      <c r="F22" s="116">
        <v>2030</v>
      </c>
      <c r="G22" s="144">
        <v>1077</v>
      </c>
      <c r="H22" s="48">
        <v>806</v>
      </c>
      <c r="I22" s="48">
        <v>88</v>
      </c>
      <c r="J22" s="48">
        <v>16</v>
      </c>
      <c r="K22" s="116">
        <v>1987</v>
      </c>
      <c r="L22" s="143">
        <v>940</v>
      </c>
      <c r="M22" s="48">
        <v>705</v>
      </c>
      <c r="N22" s="48">
        <v>89</v>
      </c>
      <c r="O22" s="48">
        <v>11</v>
      </c>
      <c r="P22" s="116">
        <v>1745</v>
      </c>
    </row>
    <row r="23" spans="1:17">
      <c r="A23" s="127" t="s">
        <v>56</v>
      </c>
      <c r="B23" s="144">
        <v>1197</v>
      </c>
      <c r="C23" s="48">
        <v>944</v>
      </c>
      <c r="D23" s="48">
        <v>117</v>
      </c>
      <c r="E23" s="48">
        <v>25</v>
      </c>
      <c r="F23" s="116">
        <v>2283</v>
      </c>
      <c r="G23" s="144">
        <v>1151</v>
      </c>
      <c r="H23" s="48">
        <v>897</v>
      </c>
      <c r="I23" s="48">
        <v>131</v>
      </c>
      <c r="J23" s="48">
        <v>18</v>
      </c>
      <c r="K23" s="116">
        <v>2197</v>
      </c>
      <c r="L23" s="144">
        <v>1016</v>
      </c>
      <c r="M23" s="48">
        <v>848</v>
      </c>
      <c r="N23" s="48">
        <v>117</v>
      </c>
      <c r="O23" s="48">
        <v>8</v>
      </c>
      <c r="P23" s="116">
        <v>1989</v>
      </c>
    </row>
    <row r="24" spans="1:17">
      <c r="A24" s="127" t="s">
        <v>57</v>
      </c>
      <c r="B24" s="144">
        <v>1248</v>
      </c>
      <c r="C24" s="50">
        <v>1039</v>
      </c>
      <c r="D24" s="48">
        <v>132</v>
      </c>
      <c r="E24" s="48">
        <v>20</v>
      </c>
      <c r="F24" s="116">
        <v>2439</v>
      </c>
      <c r="G24" s="144">
        <v>1125</v>
      </c>
      <c r="H24" s="48">
        <v>962</v>
      </c>
      <c r="I24" s="48">
        <v>117</v>
      </c>
      <c r="J24" s="48">
        <v>17</v>
      </c>
      <c r="K24" s="116">
        <v>2221</v>
      </c>
      <c r="L24" s="144">
        <v>1060</v>
      </c>
      <c r="M24" s="48">
        <v>911</v>
      </c>
      <c r="N24" s="48">
        <v>124</v>
      </c>
      <c r="O24" s="48">
        <v>12</v>
      </c>
      <c r="P24" s="116">
        <v>2107</v>
      </c>
    </row>
    <row r="25" spans="1:17">
      <c r="A25" s="127" t="s">
        <v>58</v>
      </c>
      <c r="B25" s="144">
        <v>1220</v>
      </c>
      <c r="C25" s="50">
        <v>1051</v>
      </c>
      <c r="D25" s="48">
        <v>140</v>
      </c>
      <c r="E25" s="48">
        <v>19</v>
      </c>
      <c r="F25" s="116">
        <v>2430</v>
      </c>
      <c r="G25" s="144">
        <v>1234</v>
      </c>
      <c r="H25" s="50">
        <v>1070</v>
      </c>
      <c r="I25" s="48">
        <v>166</v>
      </c>
      <c r="J25" s="48">
        <v>23</v>
      </c>
      <c r="K25" s="116">
        <v>2493</v>
      </c>
      <c r="L25" s="144">
        <v>1114</v>
      </c>
      <c r="M25" s="48">
        <v>958</v>
      </c>
      <c r="N25" s="48">
        <v>130</v>
      </c>
      <c r="O25" s="48">
        <v>9</v>
      </c>
      <c r="P25" s="116">
        <v>2211</v>
      </c>
    </row>
    <row r="26" spans="1:17">
      <c r="A26" s="127" t="s">
        <v>59</v>
      </c>
      <c r="B26" s="144">
        <v>1251</v>
      </c>
      <c r="C26" s="48">
        <v>993</v>
      </c>
      <c r="D26" s="48">
        <v>151</v>
      </c>
      <c r="E26" s="48">
        <v>16</v>
      </c>
      <c r="F26" s="116">
        <v>2411</v>
      </c>
      <c r="G26" s="144">
        <v>1239</v>
      </c>
      <c r="H26" s="50">
        <v>1016</v>
      </c>
      <c r="I26" s="48">
        <v>120</v>
      </c>
      <c r="J26" s="48">
        <v>12</v>
      </c>
      <c r="K26" s="116">
        <v>2387</v>
      </c>
      <c r="L26" s="144">
        <v>1136</v>
      </c>
      <c r="M26" s="48">
        <v>906</v>
      </c>
      <c r="N26" s="48">
        <v>126</v>
      </c>
      <c r="O26" s="48">
        <v>10</v>
      </c>
      <c r="P26" s="116">
        <v>2178</v>
      </c>
    </row>
    <row r="27" spans="1:17">
      <c r="A27" s="127" t="s">
        <v>60</v>
      </c>
      <c r="B27" s="144">
        <v>1333</v>
      </c>
      <c r="C27" s="50">
        <v>1027</v>
      </c>
      <c r="D27" s="48">
        <v>139</v>
      </c>
      <c r="E27" s="48">
        <v>22</v>
      </c>
      <c r="F27" s="116">
        <v>2521</v>
      </c>
      <c r="G27" s="144">
        <v>1259</v>
      </c>
      <c r="H27" s="50">
        <v>1020</v>
      </c>
      <c r="I27" s="48">
        <v>140</v>
      </c>
      <c r="J27" s="48">
        <v>19</v>
      </c>
      <c r="K27" s="116">
        <v>2438</v>
      </c>
      <c r="L27" s="144">
        <v>1229</v>
      </c>
      <c r="M27" s="48">
        <v>959</v>
      </c>
      <c r="N27" s="48">
        <v>127</v>
      </c>
      <c r="O27" s="48">
        <v>14</v>
      </c>
      <c r="P27" s="116">
        <v>2329</v>
      </c>
    </row>
    <row r="28" spans="1:17">
      <c r="A28" s="127" t="s">
        <v>61</v>
      </c>
      <c r="B28" s="144">
        <v>1441</v>
      </c>
      <c r="C28" s="50">
        <v>1020</v>
      </c>
      <c r="D28" s="48">
        <v>131</v>
      </c>
      <c r="E28" s="48">
        <v>20</v>
      </c>
      <c r="F28" s="116">
        <v>2612</v>
      </c>
      <c r="G28" s="144">
        <v>1388</v>
      </c>
      <c r="H28" s="50">
        <v>1017</v>
      </c>
      <c r="I28" s="48">
        <v>154</v>
      </c>
      <c r="J28" s="48">
        <v>14</v>
      </c>
      <c r="K28" s="116">
        <v>2573</v>
      </c>
      <c r="L28" s="144">
        <v>1270</v>
      </c>
      <c r="M28" s="48">
        <v>903</v>
      </c>
      <c r="N28" s="48">
        <v>138</v>
      </c>
      <c r="O28" s="48">
        <v>10</v>
      </c>
      <c r="P28" s="116">
        <v>2321</v>
      </c>
    </row>
    <row r="29" spans="1:17">
      <c r="A29" s="127" t="s">
        <v>62</v>
      </c>
      <c r="B29" s="144">
        <v>1363</v>
      </c>
      <c r="C29" s="48">
        <v>933</v>
      </c>
      <c r="D29" s="48">
        <v>131</v>
      </c>
      <c r="E29" s="48">
        <v>19</v>
      </c>
      <c r="F29" s="116">
        <v>2446</v>
      </c>
      <c r="G29" s="144">
        <v>1432</v>
      </c>
      <c r="H29" s="48">
        <v>855</v>
      </c>
      <c r="I29" s="48">
        <v>139</v>
      </c>
      <c r="J29" s="48">
        <v>13</v>
      </c>
      <c r="K29" s="116">
        <v>2439</v>
      </c>
      <c r="L29" s="144">
        <v>1349</v>
      </c>
      <c r="M29" s="48">
        <v>839</v>
      </c>
      <c r="N29" s="48">
        <v>88</v>
      </c>
      <c r="O29" s="48">
        <v>9</v>
      </c>
      <c r="P29" s="116">
        <v>2285</v>
      </c>
    </row>
    <row r="30" spans="1:17">
      <c r="A30" s="127" t="s">
        <v>63</v>
      </c>
      <c r="B30" s="144">
        <v>1306</v>
      </c>
      <c r="C30" s="48">
        <v>855</v>
      </c>
      <c r="D30" s="48">
        <v>135</v>
      </c>
      <c r="E30" s="48">
        <v>12</v>
      </c>
      <c r="F30" s="116">
        <v>2308</v>
      </c>
      <c r="G30" s="144">
        <v>1377</v>
      </c>
      <c r="H30" s="48">
        <v>805</v>
      </c>
      <c r="I30" s="48">
        <v>105</v>
      </c>
      <c r="J30" s="48">
        <v>21</v>
      </c>
      <c r="K30" s="116">
        <v>2308</v>
      </c>
      <c r="L30" s="144">
        <v>1268</v>
      </c>
      <c r="M30" s="48">
        <v>813</v>
      </c>
      <c r="N30" s="48">
        <v>108</v>
      </c>
      <c r="O30" s="48">
        <v>6</v>
      </c>
      <c r="P30" s="116">
        <v>2195</v>
      </c>
    </row>
    <row r="31" spans="1:17">
      <c r="A31" s="127" t="s">
        <v>64</v>
      </c>
      <c r="B31" s="145">
        <v>14600</v>
      </c>
      <c r="C31" s="53">
        <v>10400</v>
      </c>
      <c r="D31" s="53">
        <v>1380</v>
      </c>
      <c r="E31" s="69">
        <v>212</v>
      </c>
      <c r="F31" s="146">
        <v>26592</v>
      </c>
      <c r="G31" s="145">
        <v>14048</v>
      </c>
      <c r="H31" s="53">
        <v>10120</v>
      </c>
      <c r="I31" s="53">
        <v>1386</v>
      </c>
      <c r="J31" s="69">
        <v>180</v>
      </c>
      <c r="K31" s="146">
        <v>25734</v>
      </c>
      <c r="L31" s="145">
        <v>12830</v>
      </c>
      <c r="M31" s="53">
        <v>9344</v>
      </c>
      <c r="N31" s="53">
        <v>1254</v>
      </c>
      <c r="O31" s="69">
        <v>117</v>
      </c>
      <c r="P31" s="146">
        <v>23545</v>
      </c>
    </row>
    <row r="32" spans="1:17" ht="15.75" thickBot="1">
      <c r="A32" s="128" t="s">
        <v>222</v>
      </c>
      <c r="B32" s="147">
        <v>14600</v>
      </c>
      <c r="C32" s="148">
        <v>5200</v>
      </c>
      <c r="D32" s="149">
        <v>460</v>
      </c>
      <c r="E32" s="149">
        <v>51</v>
      </c>
      <c r="F32" s="150">
        <v>20311</v>
      </c>
      <c r="G32" s="147">
        <v>14048</v>
      </c>
      <c r="H32" s="148">
        <v>5060</v>
      </c>
      <c r="I32" s="149">
        <v>462</v>
      </c>
      <c r="J32" s="149">
        <v>44</v>
      </c>
      <c r="K32" s="150">
        <v>19614</v>
      </c>
      <c r="L32" s="147">
        <v>12830</v>
      </c>
      <c r="M32" s="148">
        <v>4672</v>
      </c>
      <c r="N32" s="149">
        <v>418</v>
      </c>
      <c r="O32" s="149">
        <v>29</v>
      </c>
      <c r="P32" s="150">
        <v>17949</v>
      </c>
      <c r="Q32" s="1"/>
    </row>
    <row r="33" spans="1:17">
      <c r="A33" s="93"/>
      <c r="C33" s="1"/>
      <c r="D33" s="1"/>
      <c r="E33" s="1"/>
      <c r="F33" s="1"/>
      <c r="G33" s="1"/>
      <c r="H33" s="1"/>
      <c r="I33" s="1"/>
      <c r="J33" s="1"/>
      <c r="K33" s="1"/>
      <c r="L33" s="1"/>
      <c r="M33" s="1"/>
      <c r="N33" s="1"/>
      <c r="O33" s="1"/>
      <c r="P33" s="1"/>
      <c r="Q33" s="1"/>
    </row>
    <row r="34" spans="1:17">
      <c r="A34" s="93"/>
      <c r="D34" s="12"/>
      <c r="E34" s="12"/>
      <c r="F34" s="12"/>
      <c r="G34" s="12"/>
      <c r="H34" s="95"/>
      <c r="I34" s="95"/>
    </row>
    <row r="35" spans="1:17">
      <c r="M35" s="234"/>
    </row>
    <row r="36" spans="1:17">
      <c r="M36" s="234"/>
    </row>
    <row r="37" spans="1:17" s="234" customFormat="1">
      <c r="A37" s="6"/>
    </row>
    <row r="38" spans="1:17" s="234" customFormat="1">
      <c r="B38" s="68"/>
    </row>
    <row r="39" spans="1:17">
      <c r="M39" s="234"/>
    </row>
    <row r="40" spans="1:17">
      <c r="M40" s="234"/>
    </row>
    <row r="41" spans="1:17">
      <c r="E41" t="s">
        <v>36</v>
      </c>
      <c r="M41" s="234"/>
    </row>
    <row r="42" spans="1:17">
      <c r="M42" s="234"/>
    </row>
    <row r="43" spans="1:17">
      <c r="M43" s="234"/>
    </row>
    <row r="44" spans="1:17">
      <c r="M44" s="234"/>
    </row>
    <row r="45" spans="1:17">
      <c r="M45" s="234"/>
    </row>
    <row r="46" spans="1:17">
      <c r="M46" s="234"/>
    </row>
    <row r="51" spans="1:12">
      <c r="A51" s="93"/>
      <c r="D51" s="12"/>
      <c r="E51" s="12"/>
      <c r="F51" s="12"/>
      <c r="G51" s="12"/>
      <c r="H51" s="12"/>
    </row>
    <row r="52" spans="1:12">
      <c r="A52" s="93"/>
      <c r="D52" s="12"/>
      <c r="E52" s="12"/>
      <c r="F52" s="12"/>
      <c r="G52" s="12"/>
      <c r="H52" s="12"/>
    </row>
    <row r="53" spans="1:12">
      <c r="A53" s="93"/>
      <c r="D53" s="12"/>
      <c r="E53" s="12"/>
      <c r="F53" s="12"/>
      <c r="G53" s="12"/>
      <c r="H53" s="12"/>
    </row>
    <row r="54" spans="1:12">
      <c r="A54" s="93"/>
      <c r="D54" s="12"/>
      <c r="E54" s="12"/>
      <c r="F54" s="12"/>
      <c r="G54" s="12"/>
      <c r="H54" s="12"/>
      <c r="L54" s="95"/>
    </row>
    <row r="90" spans="4:7">
      <c r="D90" s="1088" t="s">
        <v>344</v>
      </c>
      <c r="E90" s="1089"/>
      <c r="F90" s="1089"/>
      <c r="G90" s="1090"/>
    </row>
    <row r="91" spans="4:7" ht="30">
      <c r="D91" s="131" t="s">
        <v>200</v>
      </c>
    </row>
    <row r="92" spans="4:7">
      <c r="G92" s="1086" t="s">
        <v>205</v>
      </c>
    </row>
    <row r="93" spans="4:7" ht="30.75" thickBot="1">
      <c r="D93" s="131" t="s">
        <v>201</v>
      </c>
      <c r="E93" s="139" t="s">
        <v>202</v>
      </c>
      <c r="F93" s="132" t="s">
        <v>203</v>
      </c>
      <c r="G93" s="1087"/>
    </row>
  </sheetData>
  <mergeCells count="12">
    <mergeCell ref="G92:G93"/>
    <mergeCell ref="D90:G90"/>
    <mergeCell ref="G11:J11"/>
    <mergeCell ref="L11:O11"/>
    <mergeCell ref="A10:A12"/>
    <mergeCell ref="L10:P10"/>
    <mergeCell ref="P11:P12"/>
    <mergeCell ref="B10:F10"/>
    <mergeCell ref="G10:K10"/>
    <mergeCell ref="B11:E11"/>
    <mergeCell ref="F11:F12"/>
    <mergeCell ref="K11:K12"/>
  </mergeCells>
  <hyperlinks>
    <hyperlink ref="D1" location="ITDS13TC2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13" customWidth="1"/>
    <col min="2" max="2" width="99.42578125" style="234" bestFit="1" customWidth="1"/>
    <col min="3" max="16384" width="11.42578125" style="234"/>
  </cols>
  <sheetData>
    <row r="1" spans="1:19" ht="21">
      <c r="A1" s="952" t="s">
        <v>443</v>
      </c>
      <c r="B1" s="4" t="s">
        <v>396</v>
      </c>
    </row>
    <row r="2" spans="1:19">
      <c r="A2" s="13" t="s">
        <v>6</v>
      </c>
      <c r="B2" s="511" t="s">
        <v>375</v>
      </c>
    </row>
    <row r="3" spans="1:19" s="859" customFormat="1">
      <c r="A3" s="861" t="s">
        <v>390</v>
      </c>
      <c r="B3" s="866" t="s">
        <v>392</v>
      </c>
    </row>
    <row r="4" spans="1:19" s="859" customFormat="1">
      <c r="A4" s="861" t="s">
        <v>391</v>
      </c>
      <c r="B4" s="860"/>
    </row>
    <row r="5" spans="1:19" s="859" customFormat="1">
      <c r="A5" s="861" t="s">
        <v>393</v>
      </c>
      <c r="B5" s="866" t="s">
        <v>2</v>
      </c>
    </row>
    <row r="6" spans="1:19" s="859" customFormat="1">
      <c r="A6" s="861" t="s">
        <v>394</v>
      </c>
      <c r="B6" s="866" t="s">
        <v>4</v>
      </c>
    </row>
    <row r="7" spans="1:19">
      <c r="A7" s="418" t="s">
        <v>7</v>
      </c>
      <c r="B7" s="2"/>
    </row>
    <row r="8" spans="1:19">
      <c r="A8" s="13" t="s">
        <v>8</v>
      </c>
      <c r="B8" s="234" t="s">
        <v>31</v>
      </c>
    </row>
    <row r="9" spans="1:19">
      <c r="A9" s="13" t="s">
        <v>9</v>
      </c>
      <c r="B9" s="9" t="s">
        <v>65</v>
      </c>
    </row>
    <row r="10" spans="1:19">
      <c r="A10" s="13" t="s">
        <v>446</v>
      </c>
      <c r="B10" s="279" t="s">
        <v>10</v>
      </c>
      <c r="S10" s="234" t="s">
        <v>11</v>
      </c>
    </row>
    <row r="11" spans="1:19">
      <c r="A11" s="13" t="s">
        <v>447</v>
      </c>
      <c r="B11" s="234" t="s">
        <v>11</v>
      </c>
      <c r="S11" s="234" t="s">
        <v>10</v>
      </c>
    </row>
    <row r="12" spans="1:19">
      <c r="A12" s="13" t="s">
        <v>448</v>
      </c>
      <c r="B12" s="234" t="s">
        <v>10</v>
      </c>
    </row>
    <row r="13" spans="1:19">
      <c r="A13" s="13" t="s">
        <v>449</v>
      </c>
      <c r="B13" s="234" t="s">
        <v>10</v>
      </c>
    </row>
    <row r="14" spans="1:19">
      <c r="A14" s="13" t="s">
        <v>450</v>
      </c>
      <c r="B14" s="234" t="s">
        <v>10</v>
      </c>
      <c r="S14" s="234" t="s">
        <v>17</v>
      </c>
    </row>
    <row r="15" spans="1:19">
      <c r="A15" s="13" t="s">
        <v>27</v>
      </c>
      <c r="B15" s="234" t="s">
        <v>21</v>
      </c>
      <c r="S15" s="234" t="s">
        <v>18</v>
      </c>
    </row>
    <row r="16" spans="1:19">
      <c r="A16" s="13" t="s">
        <v>456</v>
      </c>
      <c r="B16" s="2" t="s">
        <v>502</v>
      </c>
      <c r="S16" s="234" t="s">
        <v>19</v>
      </c>
    </row>
    <row r="17" spans="1:19">
      <c r="A17" s="13" t="s">
        <v>12</v>
      </c>
      <c r="B17" s="234" t="s">
        <v>92</v>
      </c>
      <c r="S17" s="234" t="s">
        <v>20</v>
      </c>
    </row>
    <row r="18" spans="1:19">
      <c r="A18" s="13" t="s">
        <v>13</v>
      </c>
      <c r="B18" s="24">
        <v>41462</v>
      </c>
      <c r="S18" s="234" t="s">
        <v>21</v>
      </c>
    </row>
    <row r="19" spans="1:19">
      <c r="A19" s="13" t="s">
        <v>14</v>
      </c>
      <c r="B19" s="8" t="s">
        <v>15</v>
      </c>
    </row>
    <row r="20" spans="1:19">
      <c r="A20" s="13" t="s">
        <v>16</v>
      </c>
    </row>
    <row r="21" spans="1:19">
      <c r="A21" s="234"/>
      <c r="S21" s="234" t="s">
        <v>23</v>
      </c>
    </row>
    <row r="22" spans="1:19">
      <c r="A22" s="234"/>
      <c r="S22" s="234" t="s">
        <v>15</v>
      </c>
    </row>
    <row r="23" spans="1:19">
      <c r="A23" s="234"/>
      <c r="S23" s="234" t="s">
        <v>22</v>
      </c>
    </row>
    <row r="25" spans="1:19">
      <c r="A25" s="234"/>
      <c r="S25" s="234" t="s">
        <v>28</v>
      </c>
    </row>
    <row r="26" spans="1:19">
      <c r="A26" s="234"/>
      <c r="S26" s="234" t="s">
        <v>30</v>
      </c>
    </row>
    <row r="27" spans="1:19">
      <c r="A27" s="234"/>
      <c r="S27" s="234" t="s">
        <v>29</v>
      </c>
    </row>
    <row r="28" spans="1:19">
      <c r="A28" s="234"/>
      <c r="S28" s="234"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hyperlink ref="B1" location="ITDS13TC2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
  <sheetViews>
    <sheetView topLeftCell="A2" zoomScale="80" zoomScaleNormal="80" zoomScalePageLayoutView="70" workbookViewId="0"/>
  </sheetViews>
  <sheetFormatPr defaultColWidth="11.42578125" defaultRowHeight="15"/>
  <cols>
    <col min="1" max="1" width="64.42578125" style="93" customWidth="1"/>
    <col min="2" max="4" width="10.140625" bestFit="1" customWidth="1"/>
    <col min="5" max="7" width="7.42578125" bestFit="1" customWidth="1"/>
    <col min="8" max="8" width="20.42578125" customWidth="1"/>
    <col min="9" max="9" width="15.28515625" customWidth="1"/>
    <col min="10" max="10" width="14.85546875" customWidth="1"/>
    <col min="11" max="11" width="15.7109375" customWidth="1"/>
    <col min="13" max="13" width="17.140625" customWidth="1"/>
    <col min="14" max="14" width="14.42578125" customWidth="1"/>
    <col min="15" max="15" width="14.85546875" customWidth="1"/>
    <col min="16" max="16" width="14.7109375" customWidth="1"/>
    <col min="23" max="23" width="11.42578125" bestFit="1" customWidth="1"/>
    <col min="24" max="25" width="12.42578125" bestFit="1" customWidth="1"/>
    <col min="26" max="26" width="11.42578125" bestFit="1" customWidth="1"/>
    <col min="27" max="27" width="13.7109375" bestFit="1" customWidth="1"/>
    <col min="28" max="28" width="11.42578125" bestFit="1" customWidth="1"/>
    <col min="29" max="30" width="12.42578125" bestFit="1" customWidth="1"/>
    <col min="31" max="31" width="11.42578125" bestFit="1" customWidth="1"/>
    <col min="32" max="32" width="13.7109375" bestFit="1" customWidth="1"/>
  </cols>
  <sheetData>
    <row r="1" spans="1:17" ht="21" hidden="1" customHeight="1">
      <c r="B1" s="3" t="s">
        <v>35</v>
      </c>
      <c r="C1" s="18"/>
      <c r="D1" s="1"/>
      <c r="E1" s="1"/>
      <c r="F1" s="1"/>
    </row>
    <row r="2" spans="1:17" ht="21">
      <c r="A2" s="3" t="s">
        <v>445</v>
      </c>
      <c r="D2" s="9" t="s">
        <v>395</v>
      </c>
    </row>
    <row r="3" spans="1:17" s="94" customFormat="1" ht="21">
      <c r="A3" s="421"/>
      <c r="B3" s="67"/>
    </row>
    <row r="4" spans="1:17" ht="45">
      <c r="A4" s="863" t="s">
        <v>508</v>
      </c>
      <c r="B4" s="413"/>
    </row>
    <row r="5" spans="1:17">
      <c r="A5" s="859" t="s">
        <v>389</v>
      </c>
      <c r="C5" s="68"/>
    </row>
    <row r="6" spans="1:17" s="12" customFormat="1">
      <c r="A6" s="859" t="s">
        <v>413</v>
      </c>
      <c r="C6" s="463"/>
    </row>
    <row r="7" spans="1:17" s="93" customFormat="1">
      <c r="A7" s="859" t="s">
        <v>412</v>
      </c>
      <c r="B7" s="16"/>
      <c r="Q7" s="95"/>
    </row>
    <row r="8" spans="1:17" s="93" customFormat="1">
      <c r="A8" s="859"/>
      <c r="M8" s="95"/>
    </row>
    <row r="9" spans="1:17" ht="15.75" thickBot="1"/>
    <row r="10" spans="1:17">
      <c r="A10" s="1099"/>
      <c r="B10" s="1100" t="s">
        <v>66</v>
      </c>
      <c r="C10" s="1101"/>
      <c r="D10" s="1102"/>
      <c r="E10" s="1100" t="s">
        <v>67</v>
      </c>
      <c r="F10" s="1101"/>
      <c r="G10" s="1102"/>
    </row>
    <row r="11" spans="1:17" ht="15.75" thickBot="1">
      <c r="A11" s="1099"/>
      <c r="B11" s="163">
        <v>2008</v>
      </c>
      <c r="C11" s="164">
        <v>2009</v>
      </c>
      <c r="D11" s="165">
        <v>2010</v>
      </c>
      <c r="E11" s="163">
        <v>2008</v>
      </c>
      <c r="F11" s="164">
        <v>2009</v>
      </c>
      <c r="G11" s="165">
        <v>2010</v>
      </c>
    </row>
    <row r="12" spans="1:17">
      <c r="A12" s="119" t="s">
        <v>200</v>
      </c>
      <c r="B12" s="166">
        <v>978</v>
      </c>
      <c r="C12" s="167">
        <v>659</v>
      </c>
      <c r="D12" s="168">
        <v>519</v>
      </c>
      <c r="E12" s="169">
        <v>1.4879729791409924</v>
      </c>
      <c r="F12" s="170">
        <v>1.0516572778194468</v>
      </c>
      <c r="G12" s="171">
        <v>0.79325049291576866</v>
      </c>
    </row>
    <row r="13" spans="1:17">
      <c r="A13" s="126" t="s">
        <v>201</v>
      </c>
      <c r="B13" s="155">
        <v>12572</v>
      </c>
      <c r="C13" s="55">
        <v>7647</v>
      </c>
      <c r="D13" s="156">
        <v>5900</v>
      </c>
      <c r="E13" s="153">
        <v>19.127603572352307</v>
      </c>
      <c r="F13" s="56">
        <v>12.203373601646906</v>
      </c>
      <c r="G13" s="154">
        <v>9.0176838308343648</v>
      </c>
      <c r="J13" t="s">
        <v>36</v>
      </c>
    </row>
    <row r="14" spans="1:17" ht="16.5" customHeight="1">
      <c r="A14" s="127" t="s">
        <v>202</v>
      </c>
      <c r="B14" s="155">
        <v>51816</v>
      </c>
      <c r="C14" s="55">
        <v>53988</v>
      </c>
      <c r="D14" s="156">
        <v>58723</v>
      </c>
      <c r="E14" s="153">
        <v>78.835181888721522</v>
      </c>
      <c r="F14" s="56">
        <v>86.156104878476938</v>
      </c>
      <c r="G14" s="154">
        <v>89.753465694590915</v>
      </c>
    </row>
    <row r="15" spans="1:17" s="93" customFormat="1" ht="16.5" customHeight="1">
      <c r="A15" s="127" t="s">
        <v>203</v>
      </c>
      <c r="B15" s="155">
        <v>361</v>
      </c>
      <c r="C15" s="55">
        <v>369</v>
      </c>
      <c r="D15" s="156">
        <v>285</v>
      </c>
      <c r="E15" s="153">
        <v>0.54924155978517197</v>
      </c>
      <c r="F15" s="56">
        <v>0.58886424205671606</v>
      </c>
      <c r="G15" s="154">
        <v>0.43559998165894809</v>
      </c>
      <c r="H15" s="173"/>
    </row>
    <row r="16" spans="1:17" s="93" customFormat="1" ht="16.5" customHeight="1" thickBot="1">
      <c r="A16" s="172" t="s">
        <v>346</v>
      </c>
      <c r="B16" s="157">
        <v>65727</v>
      </c>
      <c r="C16" s="158">
        <v>62663</v>
      </c>
      <c r="D16" s="159">
        <v>65427</v>
      </c>
      <c r="E16" s="160">
        <v>100</v>
      </c>
      <c r="F16" s="161">
        <v>100</v>
      </c>
      <c r="G16" s="162">
        <v>100</v>
      </c>
      <c r="H16" s="173"/>
    </row>
    <row r="17" spans="1:1" s="1" customFormat="1">
      <c r="A17" s="94"/>
    </row>
    <row r="18" spans="1:1" s="1" customFormat="1"/>
    <row r="19" spans="1:1" s="94" customFormat="1"/>
    <row r="20" spans="1:1" s="1" customFormat="1"/>
    <row r="21" spans="1:1" s="1" customFormat="1" ht="14.45" customHeight="1"/>
    <row r="22" spans="1:1" s="1" customFormat="1" ht="48.75" customHeight="1"/>
    <row r="23" spans="1:1" s="1" customFormat="1"/>
    <row r="24" spans="1:1" s="1" customFormat="1"/>
    <row r="25" spans="1:1" s="1" customFormat="1"/>
    <row r="26" spans="1:1" s="1" customFormat="1"/>
    <row r="27" spans="1:1" s="1" customFormat="1"/>
    <row r="28" spans="1:1" s="1" customFormat="1"/>
    <row r="29" spans="1:1" s="1" customFormat="1"/>
    <row r="30" spans="1:1" s="1" customFormat="1"/>
    <row r="31" spans="1:1" s="1" customFormat="1"/>
    <row r="32" spans="1:1" s="1" customFormat="1"/>
    <row r="33" s="1" customFormat="1"/>
    <row r="34" s="1" customFormat="1"/>
    <row r="35" s="1" customFormat="1"/>
    <row r="36" s="1" customFormat="1"/>
    <row r="37" s="94" customFormat="1"/>
    <row r="38" s="12" customFormat="1"/>
    <row r="39" s="12" customFormat="1"/>
    <row r="40" s="12" customFormat="1"/>
    <row r="41" s="12" customFormat="1"/>
    <row r="42" s="12" customFormat="1" ht="15" customHeight="1"/>
    <row r="43" s="12" customFormat="1"/>
    <row r="44" s="12" customFormat="1"/>
    <row r="67" s="93" customFormat="1"/>
    <row r="68" s="82" customFormat="1"/>
    <row r="69" s="82" customFormat="1"/>
    <row r="70" s="82" customFormat="1"/>
    <row r="71" s="82" customFormat="1"/>
    <row r="100" s="93" customFormat="1"/>
  </sheetData>
  <mergeCells count="3">
    <mergeCell ref="A10:A11"/>
    <mergeCell ref="B10:D10"/>
    <mergeCell ref="E10:G10"/>
  </mergeCells>
  <hyperlinks>
    <hyperlink ref="D2" location="ITDS14TC3metadata!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5" customWidth="1"/>
    <col min="2" max="2" width="60" customWidth="1"/>
  </cols>
  <sheetData>
    <row r="1" spans="1:19" ht="21">
      <c r="A1" s="952" t="s">
        <v>443</v>
      </c>
      <c r="B1" s="4" t="s">
        <v>415</v>
      </c>
    </row>
    <row r="2" spans="1:19" ht="45">
      <c r="A2" s="5" t="s">
        <v>6</v>
      </c>
      <c r="B2" s="858" t="s">
        <v>509</v>
      </c>
    </row>
    <row r="3" spans="1:19" s="859" customFormat="1">
      <c r="A3" s="861" t="s">
        <v>390</v>
      </c>
      <c r="B3" s="866"/>
    </row>
    <row r="4" spans="1:19" s="859" customFormat="1">
      <c r="A4" s="861" t="s">
        <v>391</v>
      </c>
      <c r="B4" s="860" t="s">
        <v>414</v>
      </c>
    </row>
    <row r="5" spans="1:19" s="859" customFormat="1">
      <c r="A5" s="861" t="s">
        <v>393</v>
      </c>
      <c r="B5" s="866" t="s">
        <v>3</v>
      </c>
    </row>
    <row r="6" spans="1:19" s="859" customFormat="1">
      <c r="A6" s="861" t="s">
        <v>394</v>
      </c>
      <c r="B6" s="866" t="s">
        <v>4</v>
      </c>
    </row>
    <row r="7" spans="1:19">
      <c r="A7" s="5" t="s">
        <v>7</v>
      </c>
      <c r="B7" s="2"/>
    </row>
    <row r="8" spans="1:19">
      <c r="A8" s="5" t="s">
        <v>8</v>
      </c>
      <c r="B8" t="s">
        <v>31</v>
      </c>
    </row>
    <row r="9" spans="1:19">
      <c r="A9" s="5" t="s">
        <v>9</v>
      </c>
      <c r="B9" s="865" t="s">
        <v>442</v>
      </c>
      <c r="C9" s="9" t="s">
        <v>441</v>
      </c>
    </row>
    <row r="10" spans="1:19">
      <c r="A10" s="5" t="s">
        <v>446</v>
      </c>
      <c r="B10" t="s">
        <v>10</v>
      </c>
      <c r="S10" t="s">
        <v>11</v>
      </c>
    </row>
    <row r="11" spans="1:19">
      <c r="A11" s="5" t="s">
        <v>447</v>
      </c>
      <c r="B11" t="s">
        <v>10</v>
      </c>
      <c r="S11" t="s">
        <v>10</v>
      </c>
    </row>
    <row r="12" spans="1:19">
      <c r="A12" s="5" t="s">
        <v>448</v>
      </c>
      <c r="B12" t="s">
        <v>10</v>
      </c>
    </row>
    <row r="13" spans="1:19">
      <c r="A13" s="5" t="s">
        <v>449</v>
      </c>
      <c r="B13" t="s">
        <v>10</v>
      </c>
    </row>
    <row r="14" spans="1:19">
      <c r="A14" s="5" t="s">
        <v>450</v>
      </c>
      <c r="B14" t="s">
        <v>10</v>
      </c>
      <c r="S14" t="s">
        <v>17</v>
      </c>
    </row>
    <row r="15" spans="1:19">
      <c r="A15" s="5" t="s">
        <v>27</v>
      </c>
      <c r="B15" t="s">
        <v>29</v>
      </c>
      <c r="S15" t="s">
        <v>18</v>
      </c>
    </row>
    <row r="16" spans="1:19" ht="15" customHeight="1">
      <c r="A16" s="5" t="s">
        <v>456</v>
      </c>
      <c r="B16" t="s">
        <v>503</v>
      </c>
      <c r="S16" t="s">
        <v>19</v>
      </c>
    </row>
    <row r="17" spans="1:19">
      <c r="A17" s="5" t="s">
        <v>12</v>
      </c>
      <c r="B17" t="s">
        <v>92</v>
      </c>
      <c r="S17" t="s">
        <v>20</v>
      </c>
    </row>
    <row r="18" spans="1:19">
      <c r="A18" s="5" t="s">
        <v>13</v>
      </c>
      <c r="B18" s="24">
        <v>41462</v>
      </c>
      <c r="S18" t="s">
        <v>21</v>
      </c>
    </row>
    <row r="19" spans="1:19">
      <c r="A19" s="5" t="s">
        <v>14</v>
      </c>
      <c r="B19" s="51" t="s">
        <v>15</v>
      </c>
    </row>
    <row r="20" spans="1:19">
      <c r="A20" s="5" t="s">
        <v>16</v>
      </c>
    </row>
    <row r="21" spans="1:19">
      <c r="A21"/>
      <c r="S21" t="s">
        <v>23</v>
      </c>
    </row>
    <row r="22" spans="1:19">
      <c r="A22"/>
      <c r="S22" t="s">
        <v>15</v>
      </c>
    </row>
    <row r="23" spans="1:19">
      <c r="A23"/>
      <c r="S23" t="s">
        <v>22</v>
      </c>
    </row>
    <row r="25" spans="1:19">
      <c r="A25"/>
      <c r="S25" t="s">
        <v>28</v>
      </c>
    </row>
    <row r="26" spans="1:19">
      <c r="A26"/>
      <c r="S26" t="s">
        <v>30</v>
      </c>
    </row>
    <row r="27" spans="1:19">
      <c r="A27"/>
      <c r="S27" t="s">
        <v>29</v>
      </c>
    </row>
    <row r="28" spans="1:19">
      <c r="A28"/>
      <c r="S28"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http://demo.istat.it/altridati/separazionidivorzi/index.html"/>
    <hyperlink ref="B1" location="ITDS14TC3data!A1" display="View data"/>
    <hyperlink ref="C9" r:id="rId2" display="http://www.istat.it/it/archivio/tribunali"/>
  </hyperlinks>
  <pageMargins left="0.7" right="0.7" top="0.75" bottom="0.75" header="0.3" footer="0.3"/>
  <drawing r:id="rId3"/>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3"/>
  <sheetViews>
    <sheetView topLeftCell="A23" zoomScale="70" zoomScaleNormal="70" zoomScalePageLayoutView="70" workbookViewId="0"/>
  </sheetViews>
  <sheetFormatPr defaultColWidth="8.85546875" defaultRowHeight="15"/>
  <cols>
    <col min="1" max="1" width="94.85546875" customWidth="1"/>
    <col min="2" max="2" width="15.42578125" customWidth="1"/>
    <col min="3" max="3" width="14.28515625" customWidth="1"/>
    <col min="4" max="4" width="13.140625" customWidth="1"/>
    <col min="5" max="5" width="11.42578125" customWidth="1"/>
    <col min="6" max="6" width="13.28515625" customWidth="1"/>
    <col min="7" max="7" width="14.28515625" style="605" customWidth="1"/>
    <col min="8" max="8" width="14.28515625" customWidth="1"/>
    <col min="9" max="9" width="10.42578125" customWidth="1"/>
    <col min="10" max="10" width="9.42578125" customWidth="1"/>
    <col min="11" max="11" width="11.42578125" customWidth="1"/>
    <col min="12" max="12" width="14.28515625" style="605" customWidth="1"/>
    <col min="13" max="16" width="14.28515625" customWidth="1"/>
    <col min="17" max="17" width="14.28515625" style="605" customWidth="1"/>
    <col min="18" max="21" width="14.28515625" customWidth="1"/>
    <col min="22" max="22" width="14.28515625" style="605" customWidth="1"/>
    <col min="23" max="26" width="14.28515625" customWidth="1"/>
    <col min="27" max="27" width="14.28515625" style="605" customWidth="1"/>
    <col min="28" max="32" width="14.28515625" customWidth="1"/>
  </cols>
  <sheetData>
    <row r="1" spans="1:31" ht="21">
      <c r="A1" s="3" t="s">
        <v>445</v>
      </c>
      <c r="B1" s="234"/>
      <c r="C1" s="234"/>
      <c r="D1" s="9" t="s">
        <v>395</v>
      </c>
      <c r="E1" s="234"/>
      <c r="F1" s="234"/>
      <c r="H1" s="234"/>
      <c r="I1" s="234"/>
    </row>
    <row r="2" spans="1:31" ht="21">
      <c r="A2" s="421"/>
      <c r="B2" s="67"/>
      <c r="C2" s="94"/>
      <c r="D2" s="94"/>
      <c r="E2" s="94"/>
      <c r="F2" s="94"/>
      <c r="G2" s="524"/>
      <c r="H2" s="94"/>
      <c r="I2" s="94"/>
    </row>
    <row r="3" spans="1:31" ht="45">
      <c r="A3" s="863" t="s">
        <v>506</v>
      </c>
      <c r="B3" s="413"/>
      <c r="C3" s="234"/>
      <c r="D3" s="234"/>
      <c r="E3" s="234"/>
      <c r="F3" s="234"/>
      <c r="H3" s="234"/>
      <c r="I3" s="234"/>
    </row>
    <row r="4" spans="1:31">
      <c r="A4" s="859" t="s">
        <v>389</v>
      </c>
      <c r="B4" s="234"/>
      <c r="C4" s="234"/>
      <c r="D4" s="234"/>
      <c r="E4" s="234"/>
      <c r="F4" s="234"/>
      <c r="G4" s="605" t="s">
        <v>36</v>
      </c>
      <c r="H4" s="234"/>
      <c r="I4" s="234"/>
    </row>
    <row r="5" spans="1:31">
      <c r="A5" s="859" t="s">
        <v>413</v>
      </c>
      <c r="B5" s="524"/>
      <c r="C5" s="524"/>
      <c r="D5" s="524"/>
      <c r="E5" s="524"/>
      <c r="F5" s="524"/>
      <c r="G5" s="524"/>
      <c r="H5" s="524"/>
      <c r="I5" s="524"/>
      <c r="J5" s="524"/>
      <c r="K5" s="524"/>
      <c r="L5" s="524"/>
      <c r="M5" s="524"/>
      <c r="N5" s="524"/>
      <c r="O5" s="524"/>
      <c r="P5" s="524"/>
      <c r="Q5" s="524"/>
    </row>
    <row r="6" spans="1:31">
      <c r="A6" s="859" t="s">
        <v>412</v>
      </c>
      <c r="B6" s="524"/>
      <c r="C6" s="524"/>
      <c r="D6" s="524"/>
      <c r="E6" s="524"/>
      <c r="F6" s="524"/>
      <c r="G6" s="524"/>
      <c r="H6" s="524"/>
      <c r="I6" s="524"/>
      <c r="J6" s="524"/>
      <c r="K6" s="524"/>
      <c r="L6" s="524"/>
      <c r="M6" s="524"/>
      <c r="N6" s="524"/>
      <c r="O6" s="524"/>
      <c r="P6" s="524"/>
      <c r="Q6" s="524"/>
    </row>
    <row r="7" spans="1:31">
      <c r="A7" s="859"/>
    </row>
    <row r="8" spans="1:31">
      <c r="A8" s="11"/>
    </row>
    <row r="9" spans="1:31" ht="15" customHeight="1" thickBot="1">
      <c r="A9" s="11" t="s">
        <v>36</v>
      </c>
    </row>
    <row r="10" spans="1:31" ht="45" customHeight="1" thickBot="1">
      <c r="A10" s="1109"/>
      <c r="B10" s="1107"/>
      <c r="C10" s="1107"/>
      <c r="D10" s="1107"/>
      <c r="E10" s="1107"/>
      <c r="F10" s="1107"/>
      <c r="G10" s="1107"/>
      <c r="H10" s="1107"/>
      <c r="I10" s="1107"/>
      <c r="J10" s="1107"/>
      <c r="K10" s="1107"/>
      <c r="L10" s="1107"/>
      <c r="M10" s="1107"/>
      <c r="N10" s="1107"/>
      <c r="O10" s="1107"/>
      <c r="P10" s="1108"/>
      <c r="Q10" s="1106" t="s">
        <v>107</v>
      </c>
      <c r="R10" s="1107"/>
      <c r="S10" s="1107"/>
      <c r="T10" s="1107"/>
      <c r="U10" s="1107"/>
      <c r="V10" s="1107"/>
      <c r="W10" s="1107"/>
      <c r="X10" s="1107"/>
      <c r="Y10" s="1107"/>
      <c r="Z10" s="1107"/>
      <c r="AA10" s="1107"/>
      <c r="AB10" s="1107"/>
      <c r="AC10" s="1107"/>
      <c r="AD10" s="1107"/>
      <c r="AE10" s="1108"/>
    </row>
    <row r="11" spans="1:31">
      <c r="A11" s="1110"/>
      <c r="B11" s="1083">
        <v>2008</v>
      </c>
      <c r="C11" s="1084"/>
      <c r="D11" s="1084"/>
      <c r="E11" s="1084"/>
      <c r="F11" s="1085"/>
      <c r="G11" s="1084">
        <v>2009</v>
      </c>
      <c r="H11" s="1084"/>
      <c r="I11" s="1084"/>
      <c r="J11" s="1084"/>
      <c r="K11" s="1085"/>
      <c r="L11" s="1083">
        <v>2010</v>
      </c>
      <c r="M11" s="1084"/>
      <c r="N11" s="1084"/>
      <c r="O11" s="1084"/>
      <c r="P11" s="1085"/>
      <c r="Q11" s="1083">
        <v>2008</v>
      </c>
      <c r="R11" s="1084"/>
      <c r="S11" s="1084"/>
      <c r="T11" s="1084"/>
      <c r="U11" s="1085"/>
      <c r="V11" s="1116">
        <v>2009</v>
      </c>
      <c r="W11" s="1116"/>
      <c r="X11" s="1116"/>
      <c r="Y11" s="1116"/>
      <c r="Z11" s="1116"/>
      <c r="AA11" s="1083">
        <v>2010</v>
      </c>
      <c r="AB11" s="1084"/>
      <c r="AC11" s="1084"/>
      <c r="AD11" s="1084"/>
      <c r="AE11" s="1085"/>
    </row>
    <row r="12" spans="1:31">
      <c r="A12" s="1110"/>
      <c r="B12" s="1103" t="s">
        <v>344</v>
      </c>
      <c r="C12" s="1104"/>
      <c r="D12" s="1104"/>
      <c r="E12" s="1104"/>
      <c r="F12" s="1090" t="s">
        <v>205</v>
      </c>
      <c r="G12" s="1105" t="s">
        <v>344</v>
      </c>
      <c r="H12" s="1104"/>
      <c r="I12" s="1104"/>
      <c r="J12" s="1104"/>
      <c r="K12" s="1090" t="s">
        <v>205</v>
      </c>
      <c r="L12" s="1105" t="s">
        <v>344</v>
      </c>
      <c r="M12" s="1104"/>
      <c r="N12" s="1104"/>
      <c r="O12" s="1104"/>
      <c r="P12" s="1090" t="s">
        <v>205</v>
      </c>
      <c r="Q12" s="1103" t="s">
        <v>344</v>
      </c>
      <c r="R12" s="1104"/>
      <c r="S12" s="1104"/>
      <c r="T12" s="1104"/>
      <c r="U12" s="1113" t="s">
        <v>205</v>
      </c>
      <c r="V12" s="1105" t="s">
        <v>344</v>
      </c>
      <c r="W12" s="1104"/>
      <c r="X12" s="1104"/>
      <c r="Y12" s="1104"/>
      <c r="Z12" s="1089" t="s">
        <v>205</v>
      </c>
      <c r="AA12" s="1103" t="s">
        <v>344</v>
      </c>
      <c r="AB12" s="1104"/>
      <c r="AC12" s="1104"/>
      <c r="AD12" s="1104"/>
      <c r="AE12" s="1090" t="s">
        <v>205</v>
      </c>
    </row>
    <row r="13" spans="1:31" ht="51.75" customHeight="1" thickBot="1">
      <c r="A13" s="1111"/>
      <c r="B13" s="836" t="s">
        <v>200</v>
      </c>
      <c r="C13" s="798" t="s">
        <v>201</v>
      </c>
      <c r="D13" s="799" t="s">
        <v>202</v>
      </c>
      <c r="E13" s="799" t="s">
        <v>203</v>
      </c>
      <c r="F13" s="1112"/>
      <c r="G13" s="807" t="s">
        <v>200</v>
      </c>
      <c r="H13" s="798" t="s">
        <v>201</v>
      </c>
      <c r="I13" s="799" t="s">
        <v>202</v>
      </c>
      <c r="J13" s="799" t="s">
        <v>203</v>
      </c>
      <c r="K13" s="1112"/>
      <c r="L13" s="807" t="s">
        <v>200</v>
      </c>
      <c r="M13" s="798" t="s">
        <v>201</v>
      </c>
      <c r="N13" s="799" t="s">
        <v>202</v>
      </c>
      <c r="O13" s="799" t="s">
        <v>203</v>
      </c>
      <c r="P13" s="1112"/>
      <c r="Q13" s="836" t="s">
        <v>200</v>
      </c>
      <c r="R13" s="798" t="s">
        <v>201</v>
      </c>
      <c r="S13" s="799" t="s">
        <v>202</v>
      </c>
      <c r="T13" s="799" t="s">
        <v>203</v>
      </c>
      <c r="U13" s="1114"/>
      <c r="V13" s="792" t="s">
        <v>200</v>
      </c>
      <c r="W13" s="615" t="s">
        <v>201</v>
      </c>
      <c r="X13" s="619" t="s">
        <v>202</v>
      </c>
      <c r="Y13" s="619" t="s">
        <v>203</v>
      </c>
      <c r="Z13" s="1115"/>
      <c r="AA13" s="547" t="s">
        <v>200</v>
      </c>
      <c r="AB13" s="615" t="s">
        <v>201</v>
      </c>
      <c r="AC13" s="619" t="s">
        <v>202</v>
      </c>
      <c r="AD13" s="619" t="s">
        <v>203</v>
      </c>
      <c r="AE13" s="1081"/>
    </row>
    <row r="14" spans="1:31">
      <c r="A14" s="816" t="s">
        <v>371</v>
      </c>
      <c r="B14" s="678"/>
      <c r="C14" s="679"/>
      <c r="D14" s="679"/>
      <c r="E14" s="801"/>
      <c r="F14" s="680"/>
      <c r="G14" s="679"/>
      <c r="H14" s="679"/>
      <c r="I14" s="679"/>
      <c r="J14" s="801"/>
      <c r="K14" s="680"/>
      <c r="L14" s="679"/>
      <c r="M14" s="679"/>
      <c r="N14" s="679"/>
      <c r="O14" s="801"/>
      <c r="P14" s="680"/>
      <c r="Q14" s="630"/>
      <c r="R14" s="631"/>
      <c r="S14" s="631"/>
      <c r="T14" s="785"/>
      <c r="U14" s="632"/>
      <c r="V14" s="631"/>
      <c r="W14" s="631"/>
      <c r="X14" s="631"/>
      <c r="Y14" s="785"/>
      <c r="Z14" s="631"/>
      <c r="AA14" s="630"/>
      <c r="AB14" s="631"/>
      <c r="AC14" s="631"/>
      <c r="AD14" s="785"/>
      <c r="AE14" s="823"/>
    </row>
    <row r="15" spans="1:31">
      <c r="A15" s="617" t="s">
        <v>209</v>
      </c>
      <c r="B15" s="537" t="s">
        <v>44</v>
      </c>
      <c r="C15" s="610" t="s">
        <v>44</v>
      </c>
      <c r="D15" s="610" t="s">
        <v>44</v>
      </c>
      <c r="E15" s="610" t="s">
        <v>44</v>
      </c>
      <c r="F15" s="793">
        <v>56388</v>
      </c>
      <c r="G15" s="787" t="s">
        <v>44</v>
      </c>
      <c r="H15" s="610" t="s">
        <v>44</v>
      </c>
      <c r="I15" s="610" t="s">
        <v>44</v>
      </c>
      <c r="J15" s="610" t="s">
        <v>44</v>
      </c>
      <c r="K15" s="793">
        <v>53350</v>
      </c>
      <c r="L15" s="787" t="s">
        <v>44</v>
      </c>
      <c r="M15" s="610" t="s">
        <v>44</v>
      </c>
      <c r="N15" s="610" t="s">
        <v>44</v>
      </c>
      <c r="O15" s="610" t="s">
        <v>44</v>
      </c>
      <c r="P15" s="809">
        <v>55534</v>
      </c>
      <c r="Q15" s="537">
        <v>1.2</v>
      </c>
      <c r="R15" s="610">
        <v>15.3</v>
      </c>
      <c r="S15" s="610">
        <v>83.3</v>
      </c>
      <c r="T15" s="610">
        <v>0.3</v>
      </c>
      <c r="U15" s="244" t="s">
        <v>44</v>
      </c>
      <c r="V15" s="787">
        <v>0.7</v>
      </c>
      <c r="W15" s="610">
        <v>8.6999999999999993</v>
      </c>
      <c r="X15" s="610">
        <v>90.2</v>
      </c>
      <c r="Y15" s="610">
        <v>0.3</v>
      </c>
      <c r="Z15" s="804" t="s">
        <v>44</v>
      </c>
      <c r="AA15" s="537">
        <v>0.5</v>
      </c>
      <c r="AB15" s="610">
        <v>6.3</v>
      </c>
      <c r="AC15" s="610">
        <v>92.9</v>
      </c>
      <c r="AD15" s="610">
        <v>0.3</v>
      </c>
      <c r="AE15" s="824" t="s">
        <v>44</v>
      </c>
    </row>
    <row r="16" spans="1:31" ht="15.75" thickBot="1">
      <c r="A16" s="622" t="s">
        <v>210</v>
      </c>
      <c r="B16" s="539" t="s">
        <v>44</v>
      </c>
      <c r="C16" s="614" t="s">
        <v>44</v>
      </c>
      <c r="D16" s="614" t="s">
        <v>44</v>
      </c>
      <c r="E16" s="614" t="s">
        <v>44</v>
      </c>
      <c r="F16" s="794">
        <v>9339</v>
      </c>
      <c r="G16" s="788" t="s">
        <v>44</v>
      </c>
      <c r="H16" s="614" t="s">
        <v>44</v>
      </c>
      <c r="I16" s="614" t="s">
        <v>44</v>
      </c>
      <c r="J16" s="614" t="s">
        <v>44</v>
      </c>
      <c r="K16" s="794">
        <v>9313</v>
      </c>
      <c r="L16" s="788" t="s">
        <v>44</v>
      </c>
      <c r="M16" s="614" t="s">
        <v>44</v>
      </c>
      <c r="N16" s="614" t="s">
        <v>44</v>
      </c>
      <c r="O16" s="614" t="s">
        <v>44</v>
      </c>
      <c r="P16" s="808">
        <v>9893</v>
      </c>
      <c r="Q16" s="539">
        <v>3.4</v>
      </c>
      <c r="R16" s="614">
        <v>42.1</v>
      </c>
      <c r="S16" s="614">
        <v>52.1</v>
      </c>
      <c r="T16" s="614">
        <v>2.4</v>
      </c>
      <c r="U16" s="92" t="s">
        <v>44</v>
      </c>
      <c r="V16" s="788">
        <v>3.2</v>
      </c>
      <c r="W16" s="623">
        <v>32</v>
      </c>
      <c r="X16" s="614">
        <v>62.8</v>
      </c>
      <c r="Y16" s="614">
        <v>2.1</v>
      </c>
      <c r="Z16" s="817" t="s">
        <v>44</v>
      </c>
      <c r="AA16" s="539">
        <v>2.5</v>
      </c>
      <c r="AB16" s="614">
        <v>24.1</v>
      </c>
      <c r="AC16" s="614">
        <v>71.8</v>
      </c>
      <c r="AD16" s="614">
        <v>1.6</v>
      </c>
      <c r="AE16" s="825" t="s">
        <v>44</v>
      </c>
    </row>
    <row r="17" spans="1:31">
      <c r="A17" s="518" t="s">
        <v>211</v>
      </c>
      <c r="B17" s="837"/>
      <c r="C17" s="664"/>
      <c r="D17" s="664"/>
      <c r="E17" s="784"/>
      <c r="F17" s="632"/>
      <c r="G17" s="664"/>
      <c r="H17" s="664"/>
      <c r="I17" s="664"/>
      <c r="J17" s="784"/>
      <c r="K17" s="632"/>
      <c r="L17" s="664"/>
      <c r="M17" s="664"/>
      <c r="N17" s="664"/>
      <c r="O17" s="784"/>
      <c r="P17" s="810"/>
      <c r="Q17" s="630"/>
      <c r="R17" s="631"/>
      <c r="S17" s="631"/>
      <c r="T17" s="785"/>
      <c r="U17" s="826"/>
      <c r="V17" s="631"/>
      <c r="W17" s="631"/>
      <c r="X17" s="631"/>
      <c r="Y17" s="785"/>
      <c r="Z17" s="818"/>
      <c r="AA17" s="630"/>
      <c r="AB17" s="631"/>
      <c r="AC17" s="631"/>
      <c r="AD17" s="785"/>
      <c r="AE17" s="826"/>
    </row>
    <row r="18" spans="1:31">
      <c r="A18" s="617" t="s">
        <v>215</v>
      </c>
      <c r="B18" s="537" t="s">
        <v>44</v>
      </c>
      <c r="C18" s="610" t="s">
        <v>44</v>
      </c>
      <c r="D18" s="610" t="s">
        <v>44</v>
      </c>
      <c r="E18" s="610" t="s">
        <v>44</v>
      </c>
      <c r="F18" s="793">
        <v>15157</v>
      </c>
      <c r="G18" s="787" t="s">
        <v>44</v>
      </c>
      <c r="H18" s="610" t="s">
        <v>44</v>
      </c>
      <c r="I18" s="610" t="s">
        <v>44</v>
      </c>
      <c r="J18" s="610" t="s">
        <v>44</v>
      </c>
      <c r="K18" s="793">
        <v>14594</v>
      </c>
      <c r="L18" s="787" t="s">
        <v>44</v>
      </c>
      <c r="M18" s="610" t="s">
        <v>44</v>
      </c>
      <c r="N18" s="610" t="s">
        <v>44</v>
      </c>
      <c r="O18" s="610" t="s">
        <v>44</v>
      </c>
      <c r="P18" s="809">
        <v>14801</v>
      </c>
      <c r="Q18" s="537">
        <v>0.9</v>
      </c>
      <c r="R18" s="610">
        <v>19.5</v>
      </c>
      <c r="S18" s="610">
        <v>79.099999999999994</v>
      </c>
      <c r="T18" s="610">
        <v>0.5</v>
      </c>
      <c r="U18" s="244" t="s">
        <v>44</v>
      </c>
      <c r="V18" s="814">
        <v>0.7</v>
      </c>
      <c r="W18" s="611">
        <v>12</v>
      </c>
      <c r="X18" s="611">
        <v>86.8</v>
      </c>
      <c r="Y18" s="611">
        <v>0.6</v>
      </c>
      <c r="Z18" s="804" t="s">
        <v>44</v>
      </c>
      <c r="AA18" s="537">
        <v>0.5</v>
      </c>
      <c r="AB18" s="610">
        <v>9.3000000000000007</v>
      </c>
      <c r="AC18" s="610">
        <v>89.8</v>
      </c>
      <c r="AD18" s="610">
        <v>0.4</v>
      </c>
      <c r="AE18" s="824" t="s">
        <v>44</v>
      </c>
    </row>
    <row r="19" spans="1:31">
      <c r="A19" s="617" t="s">
        <v>214</v>
      </c>
      <c r="B19" s="537" t="s">
        <v>44</v>
      </c>
      <c r="C19" s="610" t="s">
        <v>44</v>
      </c>
      <c r="D19" s="610" t="s">
        <v>44</v>
      </c>
      <c r="E19" s="610" t="s">
        <v>44</v>
      </c>
      <c r="F19" s="793">
        <v>21808</v>
      </c>
      <c r="G19" s="787" t="s">
        <v>44</v>
      </c>
      <c r="H19" s="610" t="s">
        <v>44</v>
      </c>
      <c r="I19" s="610" t="s">
        <v>44</v>
      </c>
      <c r="J19" s="610" t="s">
        <v>44</v>
      </c>
      <c r="K19" s="793">
        <v>20926</v>
      </c>
      <c r="L19" s="787" t="s">
        <v>44</v>
      </c>
      <c r="M19" s="610" t="s">
        <v>44</v>
      </c>
      <c r="N19" s="610" t="s">
        <v>44</v>
      </c>
      <c r="O19" s="610" t="s">
        <v>44</v>
      </c>
      <c r="P19" s="809">
        <v>22311</v>
      </c>
      <c r="Q19" s="537">
        <v>1.2</v>
      </c>
      <c r="R19" s="610">
        <v>18.3</v>
      </c>
      <c r="S19" s="610">
        <v>79.900000000000006</v>
      </c>
      <c r="T19" s="610">
        <v>0.6</v>
      </c>
      <c r="U19" s="244" t="s">
        <v>44</v>
      </c>
      <c r="V19" s="814">
        <v>1</v>
      </c>
      <c r="W19" s="611">
        <v>11.7</v>
      </c>
      <c r="X19" s="611">
        <v>86.7</v>
      </c>
      <c r="Y19" s="611">
        <v>0.6</v>
      </c>
      <c r="Z19" s="804" t="s">
        <v>44</v>
      </c>
      <c r="AA19" s="537">
        <v>0.7</v>
      </c>
      <c r="AB19" s="610">
        <v>8.6</v>
      </c>
      <c r="AC19" s="610">
        <v>90.2</v>
      </c>
      <c r="AD19" s="610">
        <v>0.5</v>
      </c>
      <c r="AE19" s="824" t="s">
        <v>44</v>
      </c>
    </row>
    <row r="20" spans="1:31">
      <c r="A20" s="617" t="s">
        <v>212</v>
      </c>
      <c r="B20" s="537" t="s">
        <v>44</v>
      </c>
      <c r="C20" s="610" t="s">
        <v>44</v>
      </c>
      <c r="D20" s="610" t="s">
        <v>44</v>
      </c>
      <c r="E20" s="610" t="s">
        <v>44</v>
      </c>
      <c r="F20" s="793">
        <v>16974</v>
      </c>
      <c r="G20" s="787" t="s">
        <v>44</v>
      </c>
      <c r="H20" s="610" t="s">
        <v>44</v>
      </c>
      <c r="I20" s="610" t="s">
        <v>44</v>
      </c>
      <c r="J20" s="610" t="s">
        <v>44</v>
      </c>
      <c r="K20" s="793">
        <v>16003</v>
      </c>
      <c r="L20" s="787" t="s">
        <v>44</v>
      </c>
      <c r="M20" s="610" t="s">
        <v>44</v>
      </c>
      <c r="N20" s="610" t="s">
        <v>44</v>
      </c>
      <c r="O20" s="610" t="s">
        <v>44</v>
      </c>
      <c r="P20" s="809">
        <v>16884</v>
      </c>
      <c r="Q20" s="537">
        <v>1.7</v>
      </c>
      <c r="R20" s="610">
        <v>19.399999999999999</v>
      </c>
      <c r="S20" s="610">
        <v>78.3</v>
      </c>
      <c r="T20" s="610">
        <v>0.6</v>
      </c>
      <c r="U20" s="244" t="s">
        <v>44</v>
      </c>
      <c r="V20" s="814">
        <v>1.2</v>
      </c>
      <c r="W20" s="611">
        <v>12.4</v>
      </c>
      <c r="X20" s="611">
        <v>85.8</v>
      </c>
      <c r="Y20" s="611">
        <v>0.5</v>
      </c>
      <c r="Z20" s="804" t="s">
        <v>44</v>
      </c>
      <c r="AA20" s="537">
        <v>0.9</v>
      </c>
      <c r="AB20" s="610">
        <v>8.9</v>
      </c>
      <c r="AC20" s="610">
        <v>89.7</v>
      </c>
      <c r="AD20" s="610">
        <v>0.5</v>
      </c>
      <c r="AE20" s="824" t="s">
        <v>44</v>
      </c>
    </row>
    <row r="21" spans="1:31">
      <c r="A21" s="617" t="s">
        <v>213</v>
      </c>
      <c r="B21" s="537" t="s">
        <v>44</v>
      </c>
      <c r="C21" s="610" t="s">
        <v>44</v>
      </c>
      <c r="D21" s="610" t="s">
        <v>44</v>
      </c>
      <c r="E21" s="610" t="s">
        <v>44</v>
      </c>
      <c r="F21" s="793">
        <v>11788</v>
      </c>
      <c r="G21" s="787" t="s">
        <v>44</v>
      </c>
      <c r="H21" s="610" t="s">
        <v>44</v>
      </c>
      <c r="I21" s="610" t="s">
        <v>44</v>
      </c>
      <c r="J21" s="610" t="s">
        <v>44</v>
      </c>
      <c r="K21" s="793">
        <v>11140</v>
      </c>
      <c r="L21" s="787" t="s">
        <v>44</v>
      </c>
      <c r="M21" s="610" t="s">
        <v>44</v>
      </c>
      <c r="N21" s="610" t="s">
        <v>44</v>
      </c>
      <c r="O21" s="610" t="s">
        <v>44</v>
      </c>
      <c r="P21" s="809">
        <v>11431</v>
      </c>
      <c r="Q21" s="537">
        <v>2.4</v>
      </c>
      <c r="R21" s="610">
        <v>19.8</v>
      </c>
      <c r="S21" s="610">
        <v>77.2</v>
      </c>
      <c r="T21" s="610">
        <v>0.6</v>
      </c>
      <c r="U21" s="244" t="s">
        <v>44</v>
      </c>
      <c r="V21" s="814">
        <v>1.5</v>
      </c>
      <c r="W21" s="611">
        <v>13</v>
      </c>
      <c r="X21" s="611">
        <v>84.7</v>
      </c>
      <c r="Y21" s="611">
        <v>0.7</v>
      </c>
      <c r="Z21" s="804" t="s">
        <v>44</v>
      </c>
      <c r="AA21" s="537">
        <v>1.2</v>
      </c>
      <c r="AB21" s="610">
        <v>9.5</v>
      </c>
      <c r="AC21" s="610">
        <v>88.9</v>
      </c>
      <c r="AD21" s="610">
        <v>0.4</v>
      </c>
      <c r="AE21" s="824" t="s">
        <v>44</v>
      </c>
    </row>
    <row r="22" spans="1:31" ht="15.75" thickBot="1">
      <c r="A22" s="618" t="s">
        <v>5</v>
      </c>
      <c r="B22" s="580" t="s">
        <v>44</v>
      </c>
      <c r="C22" s="624" t="s">
        <v>44</v>
      </c>
      <c r="D22" s="624" t="s">
        <v>44</v>
      </c>
      <c r="E22" s="624" t="s">
        <v>44</v>
      </c>
      <c r="F22" s="794">
        <v>65727</v>
      </c>
      <c r="G22" s="789" t="s">
        <v>44</v>
      </c>
      <c r="H22" s="624" t="s">
        <v>44</v>
      </c>
      <c r="I22" s="624" t="s">
        <v>44</v>
      </c>
      <c r="J22" s="624" t="s">
        <v>44</v>
      </c>
      <c r="K22" s="794">
        <v>62663</v>
      </c>
      <c r="L22" s="789" t="s">
        <v>44</v>
      </c>
      <c r="M22" s="624" t="s">
        <v>44</v>
      </c>
      <c r="N22" s="624" t="s">
        <v>44</v>
      </c>
      <c r="O22" s="624" t="s">
        <v>44</v>
      </c>
      <c r="P22" s="808">
        <v>65427</v>
      </c>
      <c r="Q22" s="539">
        <v>1.5</v>
      </c>
      <c r="R22" s="614">
        <v>19.100000000000001</v>
      </c>
      <c r="S22" s="614">
        <v>78.8</v>
      </c>
      <c r="T22" s="614">
        <v>0.5</v>
      </c>
      <c r="U22" s="92" t="s">
        <v>44</v>
      </c>
      <c r="V22" s="788">
        <v>1.1000000000000001</v>
      </c>
      <c r="W22" s="614">
        <v>12.2</v>
      </c>
      <c r="X22" s="614">
        <v>86.2</v>
      </c>
      <c r="Y22" s="614">
        <v>0.6</v>
      </c>
      <c r="Z22" s="817" t="s">
        <v>44</v>
      </c>
      <c r="AA22" s="539">
        <v>0.8</v>
      </c>
      <c r="AB22" s="614">
        <v>9</v>
      </c>
      <c r="AC22" s="614">
        <v>89.8</v>
      </c>
      <c r="AD22" s="614">
        <v>0.4</v>
      </c>
      <c r="AE22" s="825" t="s">
        <v>44</v>
      </c>
    </row>
    <row r="23" spans="1:31">
      <c r="A23" s="833" t="s">
        <v>195</v>
      </c>
      <c r="B23" s="628"/>
      <c r="C23" s="616"/>
      <c r="D23" s="616"/>
      <c r="E23" s="785"/>
      <c r="F23" s="795"/>
      <c r="G23" s="519"/>
      <c r="H23" s="519"/>
      <c r="I23" s="519"/>
      <c r="J23" s="800"/>
      <c r="K23" s="520"/>
      <c r="L23" s="519"/>
      <c r="M23" s="519"/>
      <c r="N23" s="519"/>
      <c r="O23" s="800"/>
      <c r="P23" s="520"/>
      <c r="Q23" s="607"/>
      <c r="R23" s="519"/>
      <c r="S23" s="519"/>
      <c r="T23" s="800"/>
      <c r="U23" s="520"/>
      <c r="V23" s="519"/>
      <c r="W23" s="519"/>
      <c r="X23" s="519"/>
      <c r="Y23" s="800"/>
      <c r="Z23" s="519"/>
      <c r="AA23" s="607"/>
      <c r="AB23" s="519"/>
      <c r="AC23" s="519"/>
      <c r="AD23" s="800"/>
      <c r="AE23" s="520"/>
    </row>
    <row r="24" spans="1:31">
      <c r="A24" s="617" t="s">
        <v>387</v>
      </c>
      <c r="B24" s="637">
        <v>8</v>
      </c>
      <c r="C24" s="635">
        <v>121</v>
      </c>
      <c r="D24" s="635">
        <v>323</v>
      </c>
      <c r="E24" s="583" t="s">
        <v>44</v>
      </c>
      <c r="F24" s="783">
        <v>452</v>
      </c>
      <c r="G24" s="790">
        <v>4</v>
      </c>
      <c r="H24" s="665">
        <v>60</v>
      </c>
      <c r="I24" s="665">
        <v>371</v>
      </c>
      <c r="J24" s="665">
        <v>3</v>
      </c>
      <c r="K24" s="669">
        <v>438</v>
      </c>
      <c r="L24" s="802" t="s">
        <v>44</v>
      </c>
      <c r="M24" s="666">
        <v>58</v>
      </c>
      <c r="N24" s="666">
        <v>346</v>
      </c>
      <c r="O24" s="666">
        <v>2</v>
      </c>
      <c r="P24" s="811">
        <v>406</v>
      </c>
      <c r="Q24" s="634" t="s">
        <v>44</v>
      </c>
      <c r="R24" s="667" t="s">
        <v>44</v>
      </c>
      <c r="S24" s="667" t="s">
        <v>44</v>
      </c>
      <c r="T24" s="667" t="s">
        <v>44</v>
      </c>
      <c r="U24" s="552" t="s">
        <v>44</v>
      </c>
      <c r="V24" s="735" t="s">
        <v>44</v>
      </c>
      <c r="W24" s="667" t="s">
        <v>44</v>
      </c>
      <c r="X24" s="667" t="s">
        <v>44</v>
      </c>
      <c r="Y24" s="667" t="s">
        <v>44</v>
      </c>
      <c r="Z24" s="819" t="s">
        <v>44</v>
      </c>
      <c r="AA24" s="634" t="s">
        <v>44</v>
      </c>
      <c r="AB24" s="667" t="s">
        <v>44</v>
      </c>
      <c r="AC24" s="667" t="s">
        <v>44</v>
      </c>
      <c r="AD24" s="667" t="s">
        <v>44</v>
      </c>
      <c r="AE24" s="827" t="s">
        <v>44</v>
      </c>
    </row>
    <row r="25" spans="1:31">
      <c r="A25" s="578" t="s">
        <v>47</v>
      </c>
      <c r="B25" s="637">
        <v>10</v>
      </c>
      <c r="C25" s="635">
        <v>301</v>
      </c>
      <c r="D25" s="635">
        <v>987</v>
      </c>
      <c r="E25" s="635">
        <v>7</v>
      </c>
      <c r="F25" s="670">
        <v>1305</v>
      </c>
      <c r="G25" s="655">
        <v>9</v>
      </c>
      <c r="H25" s="635">
        <v>152</v>
      </c>
      <c r="I25" s="636">
        <v>1068</v>
      </c>
      <c r="J25" s="635">
        <v>4</v>
      </c>
      <c r="K25" s="670">
        <v>1233</v>
      </c>
      <c r="L25" s="660">
        <v>4</v>
      </c>
      <c r="M25" s="608">
        <v>132</v>
      </c>
      <c r="N25" s="609">
        <v>1144</v>
      </c>
      <c r="O25" s="608">
        <v>2</v>
      </c>
      <c r="P25" s="672">
        <v>1282</v>
      </c>
      <c r="Q25" s="621" t="s">
        <v>44</v>
      </c>
      <c r="R25" s="236" t="s">
        <v>44</v>
      </c>
      <c r="S25" s="236" t="s">
        <v>44</v>
      </c>
      <c r="T25" s="236" t="s">
        <v>44</v>
      </c>
      <c r="U25" s="552" t="s">
        <v>44</v>
      </c>
      <c r="V25" s="663" t="s">
        <v>44</v>
      </c>
      <c r="W25" s="236" t="s">
        <v>44</v>
      </c>
      <c r="X25" s="236" t="s">
        <v>44</v>
      </c>
      <c r="Y25" s="236" t="s">
        <v>44</v>
      </c>
      <c r="Z25" s="820" t="s">
        <v>44</v>
      </c>
      <c r="AA25" s="621" t="s">
        <v>44</v>
      </c>
      <c r="AB25" s="236" t="s">
        <v>44</v>
      </c>
      <c r="AC25" s="236" t="s">
        <v>44</v>
      </c>
      <c r="AD25" s="236" t="s">
        <v>44</v>
      </c>
      <c r="AE25" s="828" t="s">
        <v>44</v>
      </c>
    </row>
    <row r="26" spans="1:31">
      <c r="A26" s="578" t="s">
        <v>48</v>
      </c>
      <c r="B26" s="637">
        <v>21</v>
      </c>
      <c r="C26" s="635">
        <v>438</v>
      </c>
      <c r="D26" s="636">
        <v>1794</v>
      </c>
      <c r="E26" s="635">
        <v>5</v>
      </c>
      <c r="F26" s="670">
        <v>2258</v>
      </c>
      <c r="G26" s="655">
        <v>11</v>
      </c>
      <c r="H26" s="635">
        <v>277</v>
      </c>
      <c r="I26" s="636">
        <v>2037</v>
      </c>
      <c r="J26" s="635">
        <v>16</v>
      </c>
      <c r="K26" s="670">
        <v>2341</v>
      </c>
      <c r="L26" s="660">
        <v>9</v>
      </c>
      <c r="M26" s="608">
        <v>242</v>
      </c>
      <c r="N26" s="609">
        <v>2041</v>
      </c>
      <c r="O26" s="608">
        <v>11</v>
      </c>
      <c r="P26" s="672">
        <v>2303</v>
      </c>
      <c r="Q26" s="621" t="s">
        <v>44</v>
      </c>
      <c r="R26" s="236" t="s">
        <v>44</v>
      </c>
      <c r="S26" s="236" t="s">
        <v>44</v>
      </c>
      <c r="T26" s="236" t="s">
        <v>44</v>
      </c>
      <c r="U26" s="552" t="s">
        <v>44</v>
      </c>
      <c r="V26" s="663" t="s">
        <v>44</v>
      </c>
      <c r="W26" s="236" t="s">
        <v>44</v>
      </c>
      <c r="X26" s="236" t="s">
        <v>44</v>
      </c>
      <c r="Y26" s="236" t="s">
        <v>44</v>
      </c>
      <c r="Z26" s="820" t="s">
        <v>44</v>
      </c>
      <c r="AA26" s="621" t="s">
        <v>44</v>
      </c>
      <c r="AB26" s="236" t="s">
        <v>44</v>
      </c>
      <c r="AC26" s="236" t="s">
        <v>44</v>
      </c>
      <c r="AD26" s="236" t="s">
        <v>44</v>
      </c>
      <c r="AE26" s="828" t="s">
        <v>44</v>
      </c>
    </row>
    <row r="27" spans="1:31">
      <c r="A27" s="578" t="s">
        <v>49</v>
      </c>
      <c r="B27" s="637">
        <v>28</v>
      </c>
      <c r="C27" s="635">
        <v>647</v>
      </c>
      <c r="D27" s="636">
        <v>2543</v>
      </c>
      <c r="E27" s="635">
        <v>12</v>
      </c>
      <c r="F27" s="670">
        <v>3230</v>
      </c>
      <c r="G27" s="655">
        <v>26</v>
      </c>
      <c r="H27" s="635">
        <v>344</v>
      </c>
      <c r="I27" s="636">
        <v>2501</v>
      </c>
      <c r="J27" s="635">
        <v>14</v>
      </c>
      <c r="K27" s="670">
        <v>2885</v>
      </c>
      <c r="L27" s="660">
        <v>15</v>
      </c>
      <c r="M27" s="608">
        <v>256</v>
      </c>
      <c r="N27" s="609">
        <v>2787</v>
      </c>
      <c r="O27" s="608">
        <v>7</v>
      </c>
      <c r="P27" s="672">
        <v>3065</v>
      </c>
      <c r="Q27" s="621" t="s">
        <v>44</v>
      </c>
      <c r="R27" s="236" t="s">
        <v>44</v>
      </c>
      <c r="S27" s="236" t="s">
        <v>44</v>
      </c>
      <c r="T27" s="236" t="s">
        <v>44</v>
      </c>
      <c r="U27" s="552" t="s">
        <v>44</v>
      </c>
      <c r="V27" s="663" t="s">
        <v>44</v>
      </c>
      <c r="W27" s="236" t="s">
        <v>44</v>
      </c>
      <c r="X27" s="236" t="s">
        <v>44</v>
      </c>
      <c r="Y27" s="236" t="s">
        <v>44</v>
      </c>
      <c r="Z27" s="820" t="s">
        <v>44</v>
      </c>
      <c r="AA27" s="621" t="s">
        <v>44</v>
      </c>
      <c r="AB27" s="236" t="s">
        <v>44</v>
      </c>
      <c r="AC27" s="236" t="s">
        <v>44</v>
      </c>
      <c r="AD27" s="236" t="s">
        <v>44</v>
      </c>
      <c r="AE27" s="828" t="s">
        <v>44</v>
      </c>
    </row>
    <row r="28" spans="1:31">
      <c r="A28" s="578" t="s">
        <v>50</v>
      </c>
      <c r="B28" s="637">
        <v>31</v>
      </c>
      <c r="C28" s="635">
        <v>670</v>
      </c>
      <c r="D28" s="636">
        <v>3061</v>
      </c>
      <c r="E28" s="635">
        <v>16</v>
      </c>
      <c r="F28" s="670">
        <v>3778</v>
      </c>
      <c r="G28" s="655">
        <v>21</v>
      </c>
      <c r="H28" s="635">
        <v>452</v>
      </c>
      <c r="I28" s="636">
        <v>3134</v>
      </c>
      <c r="J28" s="635">
        <v>27</v>
      </c>
      <c r="K28" s="670">
        <v>3634</v>
      </c>
      <c r="L28" s="660">
        <v>19</v>
      </c>
      <c r="M28" s="608">
        <v>338</v>
      </c>
      <c r="N28" s="609">
        <v>3309</v>
      </c>
      <c r="O28" s="608">
        <v>12</v>
      </c>
      <c r="P28" s="672">
        <v>3678</v>
      </c>
      <c r="Q28" s="621" t="s">
        <v>44</v>
      </c>
      <c r="R28" s="236" t="s">
        <v>44</v>
      </c>
      <c r="S28" s="236" t="s">
        <v>44</v>
      </c>
      <c r="T28" s="236" t="s">
        <v>44</v>
      </c>
      <c r="U28" s="552" t="s">
        <v>44</v>
      </c>
      <c r="V28" s="663" t="s">
        <v>44</v>
      </c>
      <c r="W28" s="236" t="s">
        <v>44</v>
      </c>
      <c r="X28" s="236" t="s">
        <v>44</v>
      </c>
      <c r="Y28" s="236" t="s">
        <v>44</v>
      </c>
      <c r="Z28" s="820" t="s">
        <v>44</v>
      </c>
      <c r="AA28" s="621" t="s">
        <v>44</v>
      </c>
      <c r="AB28" s="236" t="s">
        <v>44</v>
      </c>
      <c r="AC28" s="236" t="s">
        <v>44</v>
      </c>
      <c r="AD28" s="236" t="s">
        <v>44</v>
      </c>
      <c r="AE28" s="828" t="s">
        <v>44</v>
      </c>
    </row>
    <row r="29" spans="1:31">
      <c r="A29" s="578" t="s">
        <v>51</v>
      </c>
      <c r="B29" s="637">
        <v>35</v>
      </c>
      <c r="C29" s="635">
        <v>785</v>
      </c>
      <c r="D29" s="636">
        <v>3285</v>
      </c>
      <c r="E29" s="635">
        <v>29</v>
      </c>
      <c r="F29" s="670">
        <v>4134</v>
      </c>
      <c r="G29" s="655">
        <v>24</v>
      </c>
      <c r="H29" s="635">
        <v>469</v>
      </c>
      <c r="I29" s="636">
        <v>3550</v>
      </c>
      <c r="J29" s="635">
        <v>20</v>
      </c>
      <c r="K29" s="670">
        <v>4063</v>
      </c>
      <c r="L29" s="660">
        <v>20</v>
      </c>
      <c r="M29" s="608">
        <v>357</v>
      </c>
      <c r="N29" s="609">
        <v>3668</v>
      </c>
      <c r="O29" s="608">
        <v>22</v>
      </c>
      <c r="P29" s="672">
        <v>4067</v>
      </c>
      <c r="Q29" s="621" t="s">
        <v>44</v>
      </c>
      <c r="R29" s="236" t="s">
        <v>44</v>
      </c>
      <c r="S29" s="236" t="s">
        <v>44</v>
      </c>
      <c r="T29" s="236" t="s">
        <v>44</v>
      </c>
      <c r="U29" s="552" t="s">
        <v>44</v>
      </c>
      <c r="V29" s="663" t="s">
        <v>44</v>
      </c>
      <c r="W29" s="236" t="s">
        <v>44</v>
      </c>
      <c r="X29" s="236" t="s">
        <v>44</v>
      </c>
      <c r="Y29" s="236" t="s">
        <v>44</v>
      </c>
      <c r="Z29" s="820" t="s">
        <v>44</v>
      </c>
      <c r="AA29" s="621" t="s">
        <v>44</v>
      </c>
      <c r="AB29" s="236" t="s">
        <v>44</v>
      </c>
      <c r="AC29" s="236" t="s">
        <v>44</v>
      </c>
      <c r="AD29" s="236" t="s">
        <v>44</v>
      </c>
      <c r="AE29" s="828" t="s">
        <v>44</v>
      </c>
    </row>
    <row r="30" spans="1:31">
      <c r="A30" s="578" t="s">
        <v>52</v>
      </c>
      <c r="B30" s="637">
        <v>37</v>
      </c>
      <c r="C30" s="635">
        <v>772</v>
      </c>
      <c r="D30" s="636">
        <v>3439</v>
      </c>
      <c r="E30" s="635">
        <v>18</v>
      </c>
      <c r="F30" s="670">
        <v>4266</v>
      </c>
      <c r="G30" s="655">
        <v>42</v>
      </c>
      <c r="H30" s="635">
        <v>500</v>
      </c>
      <c r="I30" s="636">
        <v>3590</v>
      </c>
      <c r="J30" s="635">
        <v>23</v>
      </c>
      <c r="K30" s="670">
        <v>4155</v>
      </c>
      <c r="L30" s="660">
        <v>26</v>
      </c>
      <c r="M30" s="608">
        <v>368</v>
      </c>
      <c r="N30" s="609">
        <v>3887</v>
      </c>
      <c r="O30" s="608">
        <v>14</v>
      </c>
      <c r="P30" s="672">
        <v>4295</v>
      </c>
      <c r="Q30" s="621" t="s">
        <v>36</v>
      </c>
      <c r="R30" s="236" t="s">
        <v>36</v>
      </c>
      <c r="S30" s="236" t="s">
        <v>44</v>
      </c>
      <c r="T30" s="236" t="s">
        <v>44</v>
      </c>
      <c r="U30" s="552" t="s">
        <v>44</v>
      </c>
      <c r="V30" s="663" t="s">
        <v>44</v>
      </c>
      <c r="W30" s="236" t="s">
        <v>44</v>
      </c>
      <c r="X30" s="236" t="s">
        <v>44</v>
      </c>
      <c r="Y30" s="236" t="s">
        <v>44</v>
      </c>
      <c r="Z30" s="820" t="s">
        <v>44</v>
      </c>
      <c r="AA30" s="621" t="s">
        <v>44</v>
      </c>
      <c r="AB30" s="236" t="s">
        <v>44</v>
      </c>
      <c r="AC30" s="236" t="s">
        <v>44</v>
      </c>
      <c r="AD30" s="236" t="s">
        <v>44</v>
      </c>
      <c r="AE30" s="828" t="s">
        <v>44</v>
      </c>
    </row>
    <row r="31" spans="1:31">
      <c r="A31" s="578" t="s">
        <v>53</v>
      </c>
      <c r="B31" s="637">
        <v>52</v>
      </c>
      <c r="C31" s="635">
        <v>799</v>
      </c>
      <c r="D31" s="636">
        <v>3537</v>
      </c>
      <c r="E31" s="635">
        <v>30</v>
      </c>
      <c r="F31" s="670">
        <v>4418</v>
      </c>
      <c r="G31" s="655">
        <v>30</v>
      </c>
      <c r="H31" s="635">
        <v>503</v>
      </c>
      <c r="I31" s="636">
        <v>3630</v>
      </c>
      <c r="J31" s="635">
        <v>21</v>
      </c>
      <c r="K31" s="670">
        <v>4184</v>
      </c>
      <c r="L31" s="660">
        <v>25</v>
      </c>
      <c r="M31" s="608">
        <v>386</v>
      </c>
      <c r="N31" s="609">
        <v>4066</v>
      </c>
      <c r="O31" s="608">
        <v>19</v>
      </c>
      <c r="P31" s="672">
        <v>4496</v>
      </c>
      <c r="Q31" s="621" t="s">
        <v>44</v>
      </c>
      <c r="R31" s="236" t="s">
        <v>44</v>
      </c>
      <c r="S31" s="236" t="s">
        <v>44</v>
      </c>
      <c r="T31" s="236" t="s">
        <v>44</v>
      </c>
      <c r="U31" s="552" t="s">
        <v>44</v>
      </c>
      <c r="V31" s="663" t="s">
        <v>44</v>
      </c>
      <c r="W31" s="236" t="s">
        <v>44</v>
      </c>
      <c r="X31" s="236" t="s">
        <v>44</v>
      </c>
      <c r="Y31" s="236" t="s">
        <v>44</v>
      </c>
      <c r="Z31" s="820" t="s">
        <v>44</v>
      </c>
      <c r="AA31" s="621" t="s">
        <v>44</v>
      </c>
      <c r="AB31" s="236" t="s">
        <v>44</v>
      </c>
      <c r="AC31" s="236" t="s">
        <v>44</v>
      </c>
      <c r="AD31" s="236" t="s">
        <v>44</v>
      </c>
      <c r="AE31" s="828" t="s">
        <v>44</v>
      </c>
    </row>
    <row r="32" spans="1:31">
      <c r="A32" s="578" t="s">
        <v>54</v>
      </c>
      <c r="B32" s="637">
        <v>61</v>
      </c>
      <c r="C32" s="635">
        <v>861</v>
      </c>
      <c r="D32" s="636">
        <v>3533</v>
      </c>
      <c r="E32" s="635">
        <v>26</v>
      </c>
      <c r="F32" s="670">
        <v>4481</v>
      </c>
      <c r="G32" s="655">
        <v>45</v>
      </c>
      <c r="H32" s="635">
        <v>481</v>
      </c>
      <c r="I32" s="636">
        <v>3707</v>
      </c>
      <c r="J32" s="635">
        <v>29</v>
      </c>
      <c r="K32" s="670">
        <v>4262</v>
      </c>
      <c r="L32" s="660">
        <v>33</v>
      </c>
      <c r="M32" s="608">
        <v>399</v>
      </c>
      <c r="N32" s="609">
        <v>4009</v>
      </c>
      <c r="O32" s="608">
        <v>23</v>
      </c>
      <c r="P32" s="672">
        <v>4464</v>
      </c>
      <c r="Q32" s="621" t="s">
        <v>44</v>
      </c>
      <c r="R32" s="236" t="s">
        <v>44</v>
      </c>
      <c r="S32" s="236" t="s">
        <v>44</v>
      </c>
      <c r="T32" s="236" t="s">
        <v>44</v>
      </c>
      <c r="U32" s="552" t="s">
        <v>44</v>
      </c>
      <c r="V32" s="663" t="s">
        <v>44</v>
      </c>
      <c r="W32" s="236" t="s">
        <v>44</v>
      </c>
      <c r="X32" s="236" t="s">
        <v>44</v>
      </c>
      <c r="Y32" s="236" t="s">
        <v>44</v>
      </c>
      <c r="Z32" s="820" t="s">
        <v>44</v>
      </c>
      <c r="AA32" s="621" t="s">
        <v>44</v>
      </c>
      <c r="AB32" s="236" t="s">
        <v>44</v>
      </c>
      <c r="AC32" s="236" t="s">
        <v>44</v>
      </c>
      <c r="AD32" s="236" t="s">
        <v>44</v>
      </c>
      <c r="AE32" s="828" t="s">
        <v>44</v>
      </c>
    </row>
    <row r="33" spans="1:31">
      <c r="A33" s="578" t="s">
        <v>55</v>
      </c>
      <c r="B33" s="637">
        <v>53</v>
      </c>
      <c r="C33" s="635">
        <v>785</v>
      </c>
      <c r="D33" s="636">
        <v>3572</v>
      </c>
      <c r="E33" s="635">
        <v>27</v>
      </c>
      <c r="F33" s="670">
        <v>4437</v>
      </c>
      <c r="G33" s="655">
        <v>41</v>
      </c>
      <c r="H33" s="635">
        <v>505</v>
      </c>
      <c r="I33" s="636">
        <v>3643</v>
      </c>
      <c r="J33" s="635">
        <v>22</v>
      </c>
      <c r="K33" s="670">
        <v>4211</v>
      </c>
      <c r="L33" s="660">
        <v>35</v>
      </c>
      <c r="M33" s="608">
        <v>377</v>
      </c>
      <c r="N33" s="609">
        <v>4080</v>
      </c>
      <c r="O33" s="608">
        <v>24</v>
      </c>
      <c r="P33" s="672">
        <v>4516</v>
      </c>
      <c r="Q33" s="621" t="s">
        <v>44</v>
      </c>
      <c r="R33" s="236" t="s">
        <v>44</v>
      </c>
      <c r="S33" s="236" t="s">
        <v>44</v>
      </c>
      <c r="T33" s="236" t="s">
        <v>44</v>
      </c>
      <c r="U33" s="552" t="s">
        <v>44</v>
      </c>
      <c r="V33" s="663" t="s">
        <v>44</v>
      </c>
      <c r="W33" s="236" t="s">
        <v>44</v>
      </c>
      <c r="X33" s="236" t="s">
        <v>44</v>
      </c>
      <c r="Y33" s="236" t="s">
        <v>44</v>
      </c>
      <c r="Z33" s="820" t="s">
        <v>44</v>
      </c>
      <c r="AA33" s="621" t="s">
        <v>44</v>
      </c>
      <c r="AB33" s="236" t="s">
        <v>44</v>
      </c>
      <c r="AC33" s="236" t="s">
        <v>44</v>
      </c>
      <c r="AD33" s="236" t="s">
        <v>44</v>
      </c>
      <c r="AE33" s="828" t="s">
        <v>44</v>
      </c>
    </row>
    <row r="34" spans="1:31">
      <c r="A34" s="578" t="s">
        <v>56</v>
      </c>
      <c r="B34" s="637">
        <v>67</v>
      </c>
      <c r="C34" s="635">
        <v>772</v>
      </c>
      <c r="D34" s="636">
        <v>3347</v>
      </c>
      <c r="E34" s="635">
        <v>20</v>
      </c>
      <c r="F34" s="670">
        <v>4206</v>
      </c>
      <c r="G34" s="655">
        <v>42</v>
      </c>
      <c r="H34" s="635">
        <v>468</v>
      </c>
      <c r="I34" s="636">
        <v>3582</v>
      </c>
      <c r="J34" s="635">
        <v>22</v>
      </c>
      <c r="K34" s="670">
        <v>4114</v>
      </c>
      <c r="L34" s="660">
        <v>33</v>
      </c>
      <c r="M34" s="608">
        <v>394</v>
      </c>
      <c r="N34" s="609">
        <v>4086</v>
      </c>
      <c r="O34" s="608">
        <v>27</v>
      </c>
      <c r="P34" s="672">
        <v>4540</v>
      </c>
      <c r="Q34" s="621" t="s">
        <v>44</v>
      </c>
      <c r="R34" s="236" t="s">
        <v>44</v>
      </c>
      <c r="S34" s="236" t="s">
        <v>44</v>
      </c>
      <c r="T34" s="236" t="s">
        <v>44</v>
      </c>
      <c r="U34" s="552" t="s">
        <v>44</v>
      </c>
      <c r="V34" s="663" t="s">
        <v>44</v>
      </c>
      <c r="W34" s="236" t="s">
        <v>44</v>
      </c>
      <c r="X34" s="236" t="s">
        <v>44</v>
      </c>
      <c r="Y34" s="236" t="s">
        <v>44</v>
      </c>
      <c r="Z34" s="820" t="s">
        <v>44</v>
      </c>
      <c r="AA34" s="621" t="s">
        <v>44</v>
      </c>
      <c r="AB34" s="236" t="s">
        <v>44</v>
      </c>
      <c r="AC34" s="236" t="s">
        <v>44</v>
      </c>
      <c r="AD34" s="236" t="s">
        <v>44</v>
      </c>
      <c r="AE34" s="828" t="s">
        <v>44</v>
      </c>
    </row>
    <row r="35" spans="1:31">
      <c r="A35" s="578" t="s">
        <v>57</v>
      </c>
      <c r="B35" s="637">
        <v>70</v>
      </c>
      <c r="C35" s="635">
        <v>787</v>
      </c>
      <c r="D35" s="636">
        <v>3435</v>
      </c>
      <c r="E35" s="635">
        <v>26</v>
      </c>
      <c r="F35" s="670">
        <v>4318</v>
      </c>
      <c r="G35" s="655">
        <v>48</v>
      </c>
      <c r="H35" s="635">
        <v>514</v>
      </c>
      <c r="I35" s="636">
        <v>3582</v>
      </c>
      <c r="J35" s="635">
        <v>29</v>
      </c>
      <c r="K35" s="670">
        <v>4173</v>
      </c>
      <c r="L35" s="660">
        <v>34</v>
      </c>
      <c r="M35" s="608">
        <v>388</v>
      </c>
      <c r="N35" s="609">
        <v>3844</v>
      </c>
      <c r="O35" s="608">
        <v>26</v>
      </c>
      <c r="P35" s="672">
        <v>4292</v>
      </c>
      <c r="Q35" s="621" t="s">
        <v>44</v>
      </c>
      <c r="R35" s="236" t="s">
        <v>44</v>
      </c>
      <c r="S35" s="236" t="s">
        <v>44</v>
      </c>
      <c r="T35" s="236" t="s">
        <v>44</v>
      </c>
      <c r="U35" s="552" t="s">
        <v>44</v>
      </c>
      <c r="V35" s="663" t="s">
        <v>44</v>
      </c>
      <c r="W35" s="236" t="s">
        <v>44</v>
      </c>
      <c r="X35" s="236" t="s">
        <v>44</v>
      </c>
      <c r="Y35" s="236" t="s">
        <v>44</v>
      </c>
      <c r="Z35" s="820" t="s">
        <v>44</v>
      </c>
      <c r="AA35" s="621" t="s">
        <v>44</v>
      </c>
      <c r="AB35" s="236" t="s">
        <v>44</v>
      </c>
      <c r="AC35" s="236" t="s">
        <v>44</v>
      </c>
      <c r="AD35" s="236" t="s">
        <v>44</v>
      </c>
      <c r="AE35" s="828" t="s">
        <v>44</v>
      </c>
    </row>
    <row r="36" spans="1:31">
      <c r="A36" s="578" t="s">
        <v>58</v>
      </c>
      <c r="B36" s="637">
        <v>74</v>
      </c>
      <c r="C36" s="635">
        <v>817</v>
      </c>
      <c r="D36" s="636">
        <v>3295</v>
      </c>
      <c r="E36" s="635">
        <v>20</v>
      </c>
      <c r="F36" s="670">
        <v>4206</v>
      </c>
      <c r="G36" s="655">
        <v>44</v>
      </c>
      <c r="H36" s="635">
        <v>468</v>
      </c>
      <c r="I36" s="636">
        <v>3533</v>
      </c>
      <c r="J36" s="635">
        <v>21</v>
      </c>
      <c r="K36" s="670">
        <v>4066</v>
      </c>
      <c r="L36" s="660">
        <v>36</v>
      </c>
      <c r="M36" s="608">
        <v>356</v>
      </c>
      <c r="N36" s="609">
        <v>3857</v>
      </c>
      <c r="O36" s="608">
        <v>21</v>
      </c>
      <c r="P36" s="672">
        <v>4270</v>
      </c>
      <c r="Q36" s="621" t="s">
        <v>44</v>
      </c>
      <c r="R36" s="236" t="s">
        <v>44</v>
      </c>
      <c r="S36" s="236" t="s">
        <v>44</v>
      </c>
      <c r="T36" s="236" t="s">
        <v>44</v>
      </c>
      <c r="U36" s="552" t="s">
        <v>44</v>
      </c>
      <c r="V36" s="663" t="s">
        <v>44</v>
      </c>
      <c r="W36" s="236" t="s">
        <v>44</v>
      </c>
      <c r="X36" s="236" t="s">
        <v>44</v>
      </c>
      <c r="Y36" s="236" t="s">
        <v>44</v>
      </c>
      <c r="Z36" s="820" t="s">
        <v>44</v>
      </c>
      <c r="AA36" s="621" t="s">
        <v>44</v>
      </c>
      <c r="AB36" s="236" t="s">
        <v>44</v>
      </c>
      <c r="AC36" s="236" t="s">
        <v>44</v>
      </c>
      <c r="AD36" s="236" t="s">
        <v>44</v>
      </c>
      <c r="AE36" s="828" t="s">
        <v>44</v>
      </c>
    </row>
    <row r="37" spans="1:31">
      <c r="A37" s="578" t="s">
        <v>59</v>
      </c>
      <c r="B37" s="637">
        <v>71</v>
      </c>
      <c r="C37" s="635">
        <v>913</v>
      </c>
      <c r="D37" s="636">
        <v>3346</v>
      </c>
      <c r="E37" s="635">
        <v>36</v>
      </c>
      <c r="F37" s="670">
        <v>4366</v>
      </c>
      <c r="G37" s="655">
        <v>44</v>
      </c>
      <c r="H37" s="635">
        <v>492</v>
      </c>
      <c r="I37" s="636">
        <v>3369</v>
      </c>
      <c r="J37" s="635">
        <v>23</v>
      </c>
      <c r="K37" s="670">
        <v>3928</v>
      </c>
      <c r="L37" s="660">
        <v>42</v>
      </c>
      <c r="M37" s="608">
        <v>403</v>
      </c>
      <c r="N37" s="609">
        <v>3786</v>
      </c>
      <c r="O37" s="608">
        <v>19</v>
      </c>
      <c r="P37" s="672">
        <v>4250</v>
      </c>
      <c r="Q37" s="621" t="s">
        <v>44</v>
      </c>
      <c r="R37" s="236" t="s">
        <v>44</v>
      </c>
      <c r="S37" s="236" t="s">
        <v>44</v>
      </c>
      <c r="T37" s="236" t="s">
        <v>44</v>
      </c>
      <c r="U37" s="552" t="s">
        <v>44</v>
      </c>
      <c r="V37" s="663" t="s">
        <v>44</v>
      </c>
      <c r="W37" s="236" t="s">
        <v>44</v>
      </c>
      <c r="X37" s="236" t="s">
        <v>44</v>
      </c>
      <c r="Y37" s="236" t="s">
        <v>44</v>
      </c>
      <c r="Z37" s="820" t="s">
        <v>44</v>
      </c>
      <c r="AA37" s="621" t="s">
        <v>44</v>
      </c>
      <c r="AB37" s="236" t="s">
        <v>44</v>
      </c>
      <c r="AC37" s="236" t="s">
        <v>44</v>
      </c>
      <c r="AD37" s="236" t="s">
        <v>44</v>
      </c>
      <c r="AE37" s="828" t="s">
        <v>44</v>
      </c>
    </row>
    <row r="38" spans="1:31">
      <c r="A38" s="578" t="s">
        <v>60</v>
      </c>
      <c r="B38" s="637">
        <v>76</v>
      </c>
      <c r="C38" s="635">
        <v>768</v>
      </c>
      <c r="D38" s="636">
        <v>3216</v>
      </c>
      <c r="E38" s="635">
        <v>24</v>
      </c>
      <c r="F38" s="670">
        <v>4084</v>
      </c>
      <c r="G38" s="655">
        <v>57</v>
      </c>
      <c r="H38" s="635">
        <v>512</v>
      </c>
      <c r="I38" s="636">
        <v>3252</v>
      </c>
      <c r="J38" s="635">
        <v>15</v>
      </c>
      <c r="K38" s="670">
        <v>3836</v>
      </c>
      <c r="L38" s="660">
        <v>46</v>
      </c>
      <c r="M38" s="608">
        <v>356</v>
      </c>
      <c r="N38" s="609">
        <v>3651</v>
      </c>
      <c r="O38" s="608">
        <v>19</v>
      </c>
      <c r="P38" s="672">
        <v>4072</v>
      </c>
      <c r="Q38" s="621" t="s">
        <v>44</v>
      </c>
      <c r="R38" s="236" t="s">
        <v>44</v>
      </c>
      <c r="S38" s="236" t="s">
        <v>44</v>
      </c>
      <c r="T38" s="236" t="s">
        <v>44</v>
      </c>
      <c r="U38" s="552" t="s">
        <v>44</v>
      </c>
      <c r="V38" s="663" t="s">
        <v>44</v>
      </c>
      <c r="W38" s="236" t="s">
        <v>44</v>
      </c>
      <c r="X38" s="236" t="s">
        <v>44</v>
      </c>
      <c r="Y38" s="236" t="s">
        <v>44</v>
      </c>
      <c r="Z38" s="820" t="s">
        <v>44</v>
      </c>
      <c r="AA38" s="621" t="s">
        <v>44</v>
      </c>
      <c r="AB38" s="236" t="s">
        <v>44</v>
      </c>
      <c r="AC38" s="236" t="s">
        <v>44</v>
      </c>
      <c r="AD38" s="236" t="s">
        <v>44</v>
      </c>
      <c r="AE38" s="828" t="s">
        <v>44</v>
      </c>
    </row>
    <row r="39" spans="1:31">
      <c r="A39" s="578" t="s">
        <v>61</v>
      </c>
      <c r="B39" s="637">
        <v>95</v>
      </c>
      <c r="C39" s="635">
        <v>792</v>
      </c>
      <c r="D39" s="636">
        <v>3216</v>
      </c>
      <c r="E39" s="635">
        <v>20</v>
      </c>
      <c r="F39" s="670">
        <v>4123</v>
      </c>
      <c r="G39" s="655">
        <v>64</v>
      </c>
      <c r="H39" s="635">
        <v>486</v>
      </c>
      <c r="I39" s="636">
        <v>3219</v>
      </c>
      <c r="J39" s="635">
        <v>25</v>
      </c>
      <c r="K39" s="670">
        <v>3794</v>
      </c>
      <c r="L39" s="608">
        <v>42</v>
      </c>
      <c r="M39" s="608">
        <v>364</v>
      </c>
      <c r="N39" s="609">
        <v>3464</v>
      </c>
      <c r="O39" s="608">
        <v>15</v>
      </c>
      <c r="P39" s="672">
        <v>3885</v>
      </c>
      <c r="Q39" s="621" t="s">
        <v>44</v>
      </c>
      <c r="R39" s="236" t="s">
        <v>44</v>
      </c>
      <c r="S39" s="236" t="s">
        <v>44</v>
      </c>
      <c r="T39" s="236" t="s">
        <v>44</v>
      </c>
      <c r="U39" s="552" t="s">
        <v>44</v>
      </c>
      <c r="V39" s="663" t="s">
        <v>44</v>
      </c>
      <c r="W39" s="236" t="s">
        <v>44</v>
      </c>
      <c r="X39" s="236" t="s">
        <v>44</v>
      </c>
      <c r="Y39" s="236" t="s">
        <v>44</v>
      </c>
      <c r="Z39" s="820" t="s">
        <v>44</v>
      </c>
      <c r="AA39" s="621" t="s">
        <v>44</v>
      </c>
      <c r="AB39" s="236" t="s">
        <v>44</v>
      </c>
      <c r="AC39" s="236" t="s">
        <v>44</v>
      </c>
      <c r="AD39" s="236" t="s">
        <v>44</v>
      </c>
      <c r="AE39" s="828" t="s">
        <v>44</v>
      </c>
    </row>
    <row r="40" spans="1:31">
      <c r="A40" s="578" t="s">
        <v>62</v>
      </c>
      <c r="B40" s="637">
        <v>112</v>
      </c>
      <c r="C40" s="635">
        <v>804</v>
      </c>
      <c r="D40" s="636">
        <v>3014</v>
      </c>
      <c r="E40" s="635">
        <v>23</v>
      </c>
      <c r="F40" s="670">
        <v>3953</v>
      </c>
      <c r="G40" s="655">
        <v>47</v>
      </c>
      <c r="H40" s="635">
        <v>480</v>
      </c>
      <c r="I40" s="636">
        <v>3263</v>
      </c>
      <c r="J40" s="635">
        <v>29</v>
      </c>
      <c r="K40" s="670">
        <v>3819</v>
      </c>
      <c r="L40" s="660">
        <v>57</v>
      </c>
      <c r="M40" s="608">
        <v>379</v>
      </c>
      <c r="N40" s="609">
        <v>3476</v>
      </c>
      <c r="O40" s="608">
        <v>11</v>
      </c>
      <c r="P40" s="672">
        <v>3923</v>
      </c>
      <c r="Q40" s="621" t="s">
        <v>44</v>
      </c>
      <c r="R40" s="236" t="s">
        <v>44</v>
      </c>
      <c r="S40" s="236" t="s">
        <v>44</v>
      </c>
      <c r="T40" s="236" t="s">
        <v>44</v>
      </c>
      <c r="U40" s="552" t="s">
        <v>44</v>
      </c>
      <c r="V40" s="663" t="s">
        <v>44</v>
      </c>
      <c r="W40" s="236" t="s">
        <v>44</v>
      </c>
      <c r="X40" s="236" t="s">
        <v>44</v>
      </c>
      <c r="Y40" s="236" t="s">
        <v>44</v>
      </c>
      <c r="Z40" s="820" t="s">
        <v>44</v>
      </c>
      <c r="AA40" s="621" t="s">
        <v>44</v>
      </c>
      <c r="AB40" s="236" t="s">
        <v>44</v>
      </c>
      <c r="AC40" s="236" t="s">
        <v>44</v>
      </c>
      <c r="AD40" s="236" t="s">
        <v>44</v>
      </c>
      <c r="AE40" s="828" t="s">
        <v>44</v>
      </c>
    </row>
    <row r="41" spans="1:31">
      <c r="A41" s="578" t="s">
        <v>63</v>
      </c>
      <c r="B41" s="637">
        <v>77</v>
      </c>
      <c r="C41" s="635">
        <v>740</v>
      </c>
      <c r="D41" s="636">
        <v>2873</v>
      </c>
      <c r="E41" s="635">
        <v>22</v>
      </c>
      <c r="F41" s="670">
        <v>3712</v>
      </c>
      <c r="G41" s="655">
        <v>60</v>
      </c>
      <c r="H41" s="635">
        <v>484</v>
      </c>
      <c r="I41" s="636">
        <v>2957</v>
      </c>
      <c r="J41" s="635">
        <v>26</v>
      </c>
      <c r="K41" s="670">
        <v>3527</v>
      </c>
      <c r="L41" s="660">
        <v>43</v>
      </c>
      <c r="M41" s="608">
        <v>347</v>
      </c>
      <c r="N41" s="609">
        <v>3222</v>
      </c>
      <c r="O41" s="608">
        <v>11</v>
      </c>
      <c r="P41" s="672">
        <v>3623</v>
      </c>
      <c r="Q41" s="621" t="s">
        <v>44</v>
      </c>
      <c r="R41" s="236" t="s">
        <v>44</v>
      </c>
      <c r="S41" s="236" t="s">
        <v>44</v>
      </c>
      <c r="T41" s="236" t="s">
        <v>44</v>
      </c>
      <c r="U41" s="552" t="s">
        <v>44</v>
      </c>
      <c r="V41" s="663" t="s">
        <v>44</v>
      </c>
      <c r="W41" s="236" t="s">
        <v>44</v>
      </c>
      <c r="X41" s="236" t="s">
        <v>44</v>
      </c>
      <c r="Y41" s="236" t="s">
        <v>44</v>
      </c>
      <c r="Z41" s="820" t="s">
        <v>44</v>
      </c>
      <c r="AA41" s="621" t="s">
        <v>44</v>
      </c>
      <c r="AB41" s="236" t="s">
        <v>44</v>
      </c>
      <c r="AC41" s="236" t="s">
        <v>44</v>
      </c>
      <c r="AD41" s="236" t="s">
        <v>44</v>
      </c>
      <c r="AE41" s="828" t="s">
        <v>44</v>
      </c>
    </row>
    <row r="42" spans="1:31" ht="15.75" thickBot="1">
      <c r="A42" s="618" t="s">
        <v>5</v>
      </c>
      <c r="B42" s="626">
        <v>978</v>
      </c>
      <c r="C42" s="627">
        <v>12572</v>
      </c>
      <c r="D42" s="627">
        <v>51816</v>
      </c>
      <c r="E42" s="593">
        <v>361</v>
      </c>
      <c r="F42" s="671">
        <v>65727</v>
      </c>
      <c r="G42" s="656">
        <v>659</v>
      </c>
      <c r="H42" s="627">
        <v>7647</v>
      </c>
      <c r="I42" s="627">
        <v>53988</v>
      </c>
      <c r="J42" s="593">
        <v>369</v>
      </c>
      <c r="K42" s="671">
        <v>62663</v>
      </c>
      <c r="L42" s="803">
        <v>519</v>
      </c>
      <c r="M42" s="644">
        <v>5900</v>
      </c>
      <c r="N42" s="644">
        <v>58723</v>
      </c>
      <c r="O42" s="645">
        <v>285</v>
      </c>
      <c r="P42" s="673">
        <v>65427</v>
      </c>
      <c r="Q42" s="621" t="s">
        <v>44</v>
      </c>
      <c r="R42" s="236" t="s">
        <v>44</v>
      </c>
      <c r="S42" s="236" t="s">
        <v>44</v>
      </c>
      <c r="T42" s="91" t="s">
        <v>44</v>
      </c>
      <c r="U42" s="554" t="s">
        <v>44</v>
      </c>
      <c r="V42" s="663" t="s">
        <v>44</v>
      </c>
      <c r="W42" s="236" t="s">
        <v>44</v>
      </c>
      <c r="X42" s="236" t="s">
        <v>44</v>
      </c>
      <c r="Y42" s="236" t="s">
        <v>44</v>
      </c>
      <c r="Z42" s="820" t="s">
        <v>44</v>
      </c>
      <c r="AA42" s="621" t="s">
        <v>44</v>
      </c>
      <c r="AB42" s="236" t="s">
        <v>44</v>
      </c>
      <c r="AC42" s="236" t="s">
        <v>44</v>
      </c>
      <c r="AD42" s="236" t="s">
        <v>44</v>
      </c>
      <c r="AE42" s="828" t="s">
        <v>44</v>
      </c>
    </row>
    <row r="43" spans="1:31">
      <c r="A43" s="816" t="s">
        <v>206</v>
      </c>
      <c r="B43" s="678"/>
      <c r="C43" s="679"/>
      <c r="D43" s="679"/>
      <c r="E43" s="786"/>
      <c r="F43" s="680"/>
      <c r="G43" s="679"/>
      <c r="H43" s="679"/>
      <c r="I43" s="679"/>
      <c r="J43" s="786"/>
      <c r="K43" s="679"/>
      <c r="L43" s="679"/>
      <c r="M43" s="679"/>
      <c r="N43" s="679"/>
      <c r="O43" s="801"/>
      <c r="P43" s="680"/>
      <c r="Q43" s="630"/>
      <c r="R43" s="631"/>
      <c r="S43" s="631"/>
      <c r="T43" s="785"/>
      <c r="U43" s="632"/>
      <c r="V43" s="631"/>
      <c r="W43" s="631"/>
      <c r="X43" s="631"/>
      <c r="Y43" s="785"/>
      <c r="Z43" s="631"/>
      <c r="AA43" s="630"/>
      <c r="AB43" s="631"/>
      <c r="AC43" s="631"/>
      <c r="AD43" s="785"/>
      <c r="AE43" s="632"/>
    </row>
    <row r="44" spans="1:31">
      <c r="A44" s="617" t="s">
        <v>207</v>
      </c>
      <c r="B44" s="537" t="s">
        <v>44</v>
      </c>
      <c r="C44" s="610" t="s">
        <v>44</v>
      </c>
      <c r="D44" s="610" t="s">
        <v>44</v>
      </c>
      <c r="E44" s="610" t="s">
        <v>44</v>
      </c>
      <c r="F44" s="793">
        <v>30361</v>
      </c>
      <c r="G44" s="787" t="s">
        <v>44</v>
      </c>
      <c r="H44" s="610" t="s">
        <v>44</v>
      </c>
      <c r="I44" s="610" t="s">
        <v>44</v>
      </c>
      <c r="J44" s="610" t="s">
        <v>44</v>
      </c>
      <c r="K44" s="544">
        <v>29831</v>
      </c>
      <c r="L44" s="787" t="s">
        <v>44</v>
      </c>
      <c r="M44" s="610" t="s">
        <v>44</v>
      </c>
      <c r="N44" s="610" t="s">
        <v>44</v>
      </c>
      <c r="O44" s="610" t="s">
        <v>44</v>
      </c>
      <c r="P44" s="809">
        <v>30861</v>
      </c>
      <c r="Q44" s="537">
        <v>1.1000000000000001</v>
      </c>
      <c r="R44" s="610">
        <v>12.8</v>
      </c>
      <c r="S44" s="610">
        <v>85.5</v>
      </c>
      <c r="T44" s="610">
        <v>0.7</v>
      </c>
      <c r="U44" s="244" t="s">
        <v>44</v>
      </c>
      <c r="V44" s="787">
        <v>0.9</v>
      </c>
      <c r="W44" s="610">
        <v>9.5</v>
      </c>
      <c r="X44" s="610">
        <v>88.8</v>
      </c>
      <c r="Y44" s="610">
        <v>0.8</v>
      </c>
      <c r="Z44" s="804" t="s">
        <v>44</v>
      </c>
      <c r="AA44" s="537">
        <v>0.7</v>
      </c>
      <c r="AB44" s="610">
        <v>7.4</v>
      </c>
      <c r="AC44" s="610">
        <v>91.3</v>
      </c>
      <c r="AD44" s="610">
        <v>0.6</v>
      </c>
      <c r="AE44" s="824" t="s">
        <v>44</v>
      </c>
    </row>
    <row r="45" spans="1:31">
      <c r="A45" s="617" t="s">
        <v>420</v>
      </c>
      <c r="B45" s="537" t="s">
        <v>44</v>
      </c>
      <c r="C45" s="610" t="s">
        <v>44</v>
      </c>
      <c r="D45" s="610" t="s">
        <v>44</v>
      </c>
      <c r="E45" s="610" t="s">
        <v>44</v>
      </c>
      <c r="F45" s="793">
        <v>14405</v>
      </c>
      <c r="G45" s="787" t="s">
        <v>44</v>
      </c>
      <c r="H45" s="610" t="s">
        <v>44</v>
      </c>
      <c r="I45" s="610" t="s">
        <v>44</v>
      </c>
      <c r="J45" s="610" t="s">
        <v>44</v>
      </c>
      <c r="K45" s="544">
        <v>12476</v>
      </c>
      <c r="L45" s="787" t="s">
        <v>44</v>
      </c>
      <c r="M45" s="610" t="s">
        <v>44</v>
      </c>
      <c r="N45" s="610" t="s">
        <v>44</v>
      </c>
      <c r="O45" s="610" t="s">
        <v>44</v>
      </c>
      <c r="P45" s="809">
        <v>14145</v>
      </c>
      <c r="Q45" s="537">
        <v>1</v>
      </c>
      <c r="R45" s="610">
        <v>17</v>
      </c>
      <c r="S45" s="610">
        <v>81.599999999999994</v>
      </c>
      <c r="T45" s="610">
        <v>0.4</v>
      </c>
      <c r="U45" s="244" t="s">
        <v>44</v>
      </c>
      <c r="V45" s="787">
        <v>0.7</v>
      </c>
      <c r="W45" s="610">
        <v>9.9</v>
      </c>
      <c r="X45" s="611">
        <v>89</v>
      </c>
      <c r="Y45" s="610">
        <v>0.3</v>
      </c>
      <c r="Z45" s="804" t="s">
        <v>44</v>
      </c>
      <c r="AA45" s="537">
        <v>0.6</v>
      </c>
      <c r="AB45" s="610">
        <v>7.2</v>
      </c>
      <c r="AC45" s="610">
        <v>91.9</v>
      </c>
      <c r="AD45" s="610">
        <v>0.3</v>
      </c>
      <c r="AE45" s="824" t="s">
        <v>44</v>
      </c>
    </row>
    <row r="46" spans="1:31" ht="15.75" thickBot="1">
      <c r="A46" s="834" t="s">
        <v>208</v>
      </c>
      <c r="B46" s="822" t="s">
        <v>44</v>
      </c>
      <c r="C46" s="681" t="s">
        <v>44</v>
      </c>
      <c r="D46" s="681" t="s">
        <v>44</v>
      </c>
      <c r="E46" s="681" t="s">
        <v>44</v>
      </c>
      <c r="F46" s="796">
        <v>20961</v>
      </c>
      <c r="G46" s="791" t="s">
        <v>44</v>
      </c>
      <c r="H46" s="681" t="s">
        <v>44</v>
      </c>
      <c r="I46" s="681" t="s">
        <v>44</v>
      </c>
      <c r="J46" s="681" t="s">
        <v>44</v>
      </c>
      <c r="K46" s="572">
        <v>20356</v>
      </c>
      <c r="L46" s="791" t="s">
        <v>44</v>
      </c>
      <c r="M46" s="681" t="s">
        <v>44</v>
      </c>
      <c r="N46" s="681" t="s">
        <v>44</v>
      </c>
      <c r="O46" s="681" t="s">
        <v>44</v>
      </c>
      <c r="P46" s="812">
        <v>20421</v>
      </c>
      <c r="Q46" s="822">
        <v>2.4</v>
      </c>
      <c r="R46" s="681">
        <v>29.7</v>
      </c>
      <c r="S46" s="681">
        <v>67.3</v>
      </c>
      <c r="T46" s="681">
        <v>0.5</v>
      </c>
      <c r="U46" s="815" t="s">
        <v>44</v>
      </c>
      <c r="V46" s="791">
        <v>1.5</v>
      </c>
      <c r="W46" s="681">
        <v>17.5</v>
      </c>
      <c r="X46" s="681">
        <v>80.5</v>
      </c>
      <c r="Y46" s="681">
        <v>0.5</v>
      </c>
      <c r="Z46" s="821" t="s">
        <v>44</v>
      </c>
      <c r="AA46" s="822">
        <v>1.4</v>
      </c>
      <c r="AB46" s="681">
        <v>12.2</v>
      </c>
      <c r="AC46" s="681">
        <v>85.9</v>
      </c>
      <c r="AD46" s="681">
        <v>0.5</v>
      </c>
      <c r="AE46" s="829" t="s">
        <v>44</v>
      </c>
    </row>
    <row r="47" spans="1:31">
      <c r="A47" s="835" t="s">
        <v>110</v>
      </c>
      <c r="B47" s="630"/>
      <c r="C47" s="631"/>
      <c r="D47" s="631"/>
      <c r="E47" s="785"/>
      <c r="F47" s="632"/>
      <c r="G47" s="631"/>
      <c r="H47" s="631"/>
      <c r="I47" s="631"/>
      <c r="J47" s="631"/>
      <c r="K47" s="631" t="s">
        <v>36</v>
      </c>
      <c r="L47" s="631"/>
      <c r="M47" s="631"/>
      <c r="N47" s="631"/>
      <c r="O47" s="785"/>
      <c r="P47" s="632"/>
      <c r="Q47" s="682"/>
      <c r="R47" s="683"/>
      <c r="S47" s="683"/>
      <c r="T47" s="683"/>
      <c r="U47" s="684"/>
      <c r="V47" s="800"/>
      <c r="W47" s="683"/>
      <c r="X47" s="683"/>
      <c r="Y47" s="683"/>
      <c r="Z47" s="519"/>
      <c r="AA47" s="682"/>
      <c r="AB47" s="683"/>
      <c r="AC47" s="683"/>
      <c r="AD47" s="683"/>
      <c r="AE47" s="520"/>
    </row>
    <row r="48" spans="1:31">
      <c r="A48" s="549" t="s">
        <v>69</v>
      </c>
      <c r="B48" s="637">
        <v>69</v>
      </c>
      <c r="C48" s="635">
        <v>671</v>
      </c>
      <c r="D48" s="636">
        <v>4831</v>
      </c>
      <c r="E48" s="635">
        <v>19</v>
      </c>
      <c r="F48" s="670">
        <v>5590</v>
      </c>
      <c r="G48" s="655">
        <v>62</v>
      </c>
      <c r="H48" s="635">
        <v>562</v>
      </c>
      <c r="I48" s="636">
        <v>4766</v>
      </c>
      <c r="J48" s="635">
        <v>47</v>
      </c>
      <c r="K48" s="638">
        <v>5437</v>
      </c>
      <c r="L48" s="660">
        <v>35</v>
      </c>
      <c r="M48" s="608">
        <v>456</v>
      </c>
      <c r="N48" s="609">
        <v>4940</v>
      </c>
      <c r="O48" s="608">
        <v>23</v>
      </c>
      <c r="P48" s="672">
        <v>5454</v>
      </c>
      <c r="Q48" s="650">
        <v>1.2343470483005368</v>
      </c>
      <c r="R48" s="647">
        <v>12.003577817531307</v>
      </c>
      <c r="S48" s="647">
        <v>86.422182468694103</v>
      </c>
      <c r="T48" s="647">
        <v>0.33989266547406083</v>
      </c>
      <c r="U48" s="651">
        <v>100.00000000000001</v>
      </c>
      <c r="V48" s="676">
        <v>1.1403347434246827</v>
      </c>
      <c r="W48" s="674">
        <v>10.336582674268898</v>
      </c>
      <c r="X48" s="674">
        <v>87.658635276807061</v>
      </c>
      <c r="Y48" s="674">
        <v>0.86444730549935633</v>
      </c>
      <c r="Z48" s="805">
        <v>100</v>
      </c>
      <c r="AA48" s="650">
        <v>0.64173083975064171</v>
      </c>
      <c r="AB48" s="647">
        <v>8.3608360836083619</v>
      </c>
      <c r="AC48" s="647">
        <v>90.575724239090576</v>
      </c>
      <c r="AD48" s="647">
        <v>0.42170883755042171</v>
      </c>
      <c r="AE48" s="830">
        <v>100</v>
      </c>
    </row>
    <row r="49" spans="1:31">
      <c r="A49" s="617" t="s">
        <v>70</v>
      </c>
      <c r="B49" s="637">
        <v>1</v>
      </c>
      <c r="C49" s="635">
        <v>29</v>
      </c>
      <c r="D49" s="635">
        <v>176</v>
      </c>
      <c r="E49" s="635">
        <v>1</v>
      </c>
      <c r="F49" s="783">
        <v>207</v>
      </c>
      <c r="G49" s="657" t="s">
        <v>44</v>
      </c>
      <c r="H49" s="635">
        <v>21</v>
      </c>
      <c r="I49" s="635">
        <v>143</v>
      </c>
      <c r="J49" s="635">
        <v>2</v>
      </c>
      <c r="K49" s="129">
        <v>166</v>
      </c>
      <c r="L49" s="661" t="s">
        <v>44</v>
      </c>
      <c r="M49" s="608">
        <v>25</v>
      </c>
      <c r="N49" s="608">
        <v>200</v>
      </c>
      <c r="O49" s="531" t="s">
        <v>44</v>
      </c>
      <c r="P49" s="811">
        <v>225</v>
      </c>
      <c r="Q49" s="650">
        <v>0.48309178743961351</v>
      </c>
      <c r="R49" s="647">
        <v>14.009661835748794</v>
      </c>
      <c r="S49" s="647">
        <v>85.024154589371975</v>
      </c>
      <c r="T49" s="647">
        <v>0.48309178743961351</v>
      </c>
      <c r="U49" s="651">
        <v>100</v>
      </c>
      <c r="V49" s="676" t="s">
        <v>44</v>
      </c>
      <c r="W49" s="674">
        <v>12.650602409638553</v>
      </c>
      <c r="X49" s="674">
        <v>86.144578313253021</v>
      </c>
      <c r="Y49" s="674">
        <v>1.2048192771084338</v>
      </c>
      <c r="Z49" s="805">
        <v>100</v>
      </c>
      <c r="AA49" s="832" t="s">
        <v>44</v>
      </c>
      <c r="AB49" s="647">
        <v>11.111111111111111</v>
      </c>
      <c r="AC49" s="647">
        <v>88.888888888888886</v>
      </c>
      <c r="AD49" s="647" t="s">
        <v>44</v>
      </c>
      <c r="AE49" s="830">
        <v>100</v>
      </c>
    </row>
    <row r="50" spans="1:31">
      <c r="A50" s="549" t="s">
        <v>71</v>
      </c>
      <c r="B50" s="637">
        <v>129</v>
      </c>
      <c r="C50" s="636">
        <v>1584</v>
      </c>
      <c r="D50" s="636">
        <v>8988</v>
      </c>
      <c r="E50" s="635">
        <v>93</v>
      </c>
      <c r="F50" s="670">
        <v>10794</v>
      </c>
      <c r="G50" s="655">
        <v>94</v>
      </c>
      <c r="H50" s="636">
        <v>1229</v>
      </c>
      <c r="I50" s="636">
        <v>9299</v>
      </c>
      <c r="J50" s="635">
        <v>85</v>
      </c>
      <c r="K50" s="638">
        <v>10707</v>
      </c>
      <c r="L50" s="660">
        <v>82</v>
      </c>
      <c r="M50" s="609">
        <v>1007</v>
      </c>
      <c r="N50" s="609">
        <v>10377</v>
      </c>
      <c r="O50" s="608">
        <v>68</v>
      </c>
      <c r="P50" s="672">
        <v>11534</v>
      </c>
      <c r="Q50" s="650">
        <v>1.1951083935519733</v>
      </c>
      <c r="R50" s="647">
        <v>14.674819344080046</v>
      </c>
      <c r="S50" s="647">
        <v>83.268482490272376</v>
      </c>
      <c r="T50" s="647">
        <v>0.86158977209560872</v>
      </c>
      <c r="U50" s="651">
        <v>100</v>
      </c>
      <c r="V50" s="676">
        <v>0.87793032595498266</v>
      </c>
      <c r="W50" s="674">
        <v>11.478472027645466</v>
      </c>
      <c r="X50" s="674">
        <v>86.849724479312599</v>
      </c>
      <c r="Y50" s="674">
        <v>0.79387316708695244</v>
      </c>
      <c r="Z50" s="805">
        <v>100</v>
      </c>
      <c r="AA50" s="650">
        <v>0.71094156407144093</v>
      </c>
      <c r="AB50" s="647">
        <v>8.7307092075602561</v>
      </c>
      <c r="AC50" s="647">
        <v>89.968787931333452</v>
      </c>
      <c r="AD50" s="647">
        <v>0.58956129703485349</v>
      </c>
      <c r="AE50" s="830">
        <v>100</v>
      </c>
    </row>
    <row r="51" spans="1:31">
      <c r="A51" s="549" t="s">
        <v>72</v>
      </c>
      <c r="B51" s="637">
        <v>19</v>
      </c>
      <c r="C51" s="635">
        <v>113</v>
      </c>
      <c r="D51" s="636">
        <v>1170</v>
      </c>
      <c r="E51" s="635">
        <v>7</v>
      </c>
      <c r="F51" s="670">
        <v>1309</v>
      </c>
      <c r="G51" s="655">
        <v>10</v>
      </c>
      <c r="H51" s="635">
        <v>161</v>
      </c>
      <c r="I51" s="636">
        <v>1811</v>
      </c>
      <c r="J51" s="635">
        <v>21</v>
      </c>
      <c r="K51" s="638">
        <v>2003</v>
      </c>
      <c r="L51" s="660">
        <v>16</v>
      </c>
      <c r="M51" s="608">
        <v>145</v>
      </c>
      <c r="N51" s="609">
        <v>1859</v>
      </c>
      <c r="O51" s="608">
        <v>19</v>
      </c>
      <c r="P51" s="672">
        <v>2039</v>
      </c>
      <c r="Q51" s="650">
        <v>1.4514896867838043</v>
      </c>
      <c r="R51" s="647">
        <v>8.6325439266615724</v>
      </c>
      <c r="S51" s="647">
        <v>89.381207028265848</v>
      </c>
      <c r="T51" s="647">
        <v>0.53475935828876997</v>
      </c>
      <c r="U51" s="651">
        <v>99.999999999999986</v>
      </c>
      <c r="V51" s="676">
        <v>0.49925112331502752</v>
      </c>
      <c r="W51" s="674">
        <v>8.0379430853719409</v>
      </c>
      <c r="X51" s="674">
        <v>90.414378432351469</v>
      </c>
      <c r="Y51" s="674">
        <v>1.0484273589615578</v>
      </c>
      <c r="Z51" s="805">
        <v>100</v>
      </c>
      <c r="AA51" s="650">
        <v>0.78469838155958804</v>
      </c>
      <c r="AB51" s="647">
        <v>7.1113290828837661</v>
      </c>
      <c r="AC51" s="647">
        <v>91.172143207454639</v>
      </c>
      <c r="AD51" s="647">
        <v>0.9318293281020108</v>
      </c>
      <c r="AE51" s="830">
        <v>100</v>
      </c>
    </row>
    <row r="52" spans="1:31">
      <c r="A52" s="625" t="s">
        <v>73</v>
      </c>
      <c r="B52" s="649">
        <v>11</v>
      </c>
      <c r="C52" s="648">
        <v>74</v>
      </c>
      <c r="D52" s="648">
        <v>580</v>
      </c>
      <c r="E52" s="648">
        <v>3</v>
      </c>
      <c r="F52" s="797">
        <v>668</v>
      </c>
      <c r="G52" s="655">
        <v>7</v>
      </c>
      <c r="H52" s="635">
        <v>40</v>
      </c>
      <c r="I52" s="636">
        <v>1243</v>
      </c>
      <c r="J52" s="635">
        <v>3</v>
      </c>
      <c r="K52" s="638">
        <v>1293</v>
      </c>
      <c r="L52" s="660">
        <v>7</v>
      </c>
      <c r="M52" s="609">
        <v>32</v>
      </c>
      <c r="N52" s="609">
        <v>1041</v>
      </c>
      <c r="O52" s="608">
        <v>7</v>
      </c>
      <c r="P52" s="672">
        <v>1087</v>
      </c>
      <c r="Q52" s="650">
        <v>1.6467065868263475</v>
      </c>
      <c r="R52" s="647">
        <v>11.077844311377245</v>
      </c>
      <c r="S52" s="647">
        <v>86.82634730538922</v>
      </c>
      <c r="T52" s="647">
        <v>0.44910179640718562</v>
      </c>
      <c r="U52" s="651">
        <v>100</v>
      </c>
      <c r="V52" s="676">
        <v>0.54137664346481051</v>
      </c>
      <c r="W52" s="674">
        <v>3.0935808197989174</v>
      </c>
      <c r="X52" s="674">
        <v>96.133023975251348</v>
      </c>
      <c r="Y52" s="674">
        <v>0.23201856148491878</v>
      </c>
      <c r="Z52" s="805">
        <v>100</v>
      </c>
      <c r="AA52" s="650">
        <v>0.64397424103035883</v>
      </c>
      <c r="AB52" s="647">
        <v>2.9438822447102115</v>
      </c>
      <c r="AC52" s="647">
        <v>95.768169273229077</v>
      </c>
      <c r="AD52" s="647">
        <v>0.64397424103035883</v>
      </c>
      <c r="AE52" s="830">
        <v>100</v>
      </c>
    </row>
    <row r="53" spans="1:31">
      <c r="A53" s="625" t="s">
        <v>74</v>
      </c>
      <c r="B53" s="649">
        <v>8</v>
      </c>
      <c r="C53" s="648">
        <v>39</v>
      </c>
      <c r="D53" s="648">
        <v>590</v>
      </c>
      <c r="E53" s="648">
        <v>4</v>
      </c>
      <c r="F53" s="797">
        <v>641</v>
      </c>
      <c r="G53" s="658">
        <v>5</v>
      </c>
      <c r="H53" s="648">
        <v>31</v>
      </c>
      <c r="I53" s="648">
        <v>680</v>
      </c>
      <c r="J53" s="648">
        <v>2</v>
      </c>
      <c r="K53" s="659">
        <v>718</v>
      </c>
      <c r="L53" s="662">
        <v>5</v>
      </c>
      <c r="M53" s="612">
        <v>19</v>
      </c>
      <c r="N53" s="612">
        <v>557</v>
      </c>
      <c r="O53" s="612">
        <v>1</v>
      </c>
      <c r="P53" s="813">
        <v>582</v>
      </c>
      <c r="Q53" s="650">
        <v>1.2480499219968799</v>
      </c>
      <c r="R53" s="647">
        <v>6.0842433697347893</v>
      </c>
      <c r="S53" s="647">
        <v>92.043681747269886</v>
      </c>
      <c r="T53" s="647">
        <v>0.62402496099843996</v>
      </c>
      <c r="U53" s="651">
        <v>100</v>
      </c>
      <c r="V53" s="676">
        <v>0.69637883008356549</v>
      </c>
      <c r="W53" s="674">
        <v>4.3175487465181055</v>
      </c>
      <c r="X53" s="674">
        <v>94.707520891364908</v>
      </c>
      <c r="Y53" s="674">
        <v>0.2785515320334262</v>
      </c>
      <c r="Z53" s="805">
        <v>100.00000000000001</v>
      </c>
      <c r="AA53" s="650">
        <v>0.85910652920962205</v>
      </c>
      <c r="AB53" s="647">
        <v>3.264604810996564</v>
      </c>
      <c r="AC53" s="647">
        <v>95.704467353951898</v>
      </c>
      <c r="AD53" s="647">
        <v>0.1718213058419244</v>
      </c>
      <c r="AE53" s="830">
        <v>100</v>
      </c>
    </row>
    <row r="54" spans="1:31">
      <c r="A54" s="549" t="s">
        <v>75</v>
      </c>
      <c r="B54" s="637">
        <v>49</v>
      </c>
      <c r="C54" s="635">
        <v>520</v>
      </c>
      <c r="D54" s="636">
        <v>3804</v>
      </c>
      <c r="E54" s="635">
        <v>19</v>
      </c>
      <c r="F54" s="670">
        <v>4392</v>
      </c>
      <c r="G54" s="658">
        <v>2</v>
      </c>
      <c r="H54" s="648">
        <v>9</v>
      </c>
      <c r="I54" s="648">
        <v>563</v>
      </c>
      <c r="J54" s="648">
        <v>1</v>
      </c>
      <c r="K54" s="659">
        <v>575</v>
      </c>
      <c r="L54" s="662">
        <v>2</v>
      </c>
      <c r="M54" s="612">
        <v>13</v>
      </c>
      <c r="N54" s="612">
        <v>484</v>
      </c>
      <c r="O54" s="612">
        <v>6</v>
      </c>
      <c r="P54" s="813">
        <v>505</v>
      </c>
      <c r="Q54" s="650">
        <v>1.1156648451730418</v>
      </c>
      <c r="R54" s="647">
        <v>11.839708561020036</v>
      </c>
      <c r="S54" s="647">
        <v>86.612021857923494</v>
      </c>
      <c r="T54" s="647">
        <v>0.43260473588342441</v>
      </c>
      <c r="U54" s="651">
        <v>100</v>
      </c>
      <c r="V54" s="676">
        <v>0.34782608695652173</v>
      </c>
      <c r="W54" s="674">
        <v>1.5652173913043479</v>
      </c>
      <c r="X54" s="674">
        <v>97.913043478260875</v>
      </c>
      <c r="Y54" s="674">
        <v>0.17391304347826086</v>
      </c>
      <c r="Z54" s="805">
        <v>100.00000000000001</v>
      </c>
      <c r="AA54" s="650">
        <v>0.39603960396039606</v>
      </c>
      <c r="AB54" s="647">
        <v>2.5742574257425743</v>
      </c>
      <c r="AC54" s="647">
        <v>95.841584158415841</v>
      </c>
      <c r="AD54" s="647">
        <v>1.1881188118811881</v>
      </c>
      <c r="AE54" s="830">
        <v>100</v>
      </c>
    </row>
    <row r="55" spans="1:31">
      <c r="A55" s="549" t="s">
        <v>76</v>
      </c>
      <c r="B55" s="637">
        <v>10</v>
      </c>
      <c r="C55" s="635">
        <v>209</v>
      </c>
      <c r="D55" s="636">
        <v>1253</v>
      </c>
      <c r="E55" s="635">
        <v>4</v>
      </c>
      <c r="F55" s="670">
        <v>1476</v>
      </c>
      <c r="G55" s="655">
        <v>41</v>
      </c>
      <c r="H55" s="635">
        <v>330</v>
      </c>
      <c r="I55" s="636">
        <v>3868</v>
      </c>
      <c r="J55" s="635">
        <v>23</v>
      </c>
      <c r="K55" s="638">
        <v>4262</v>
      </c>
      <c r="L55" s="660">
        <v>22</v>
      </c>
      <c r="M55" s="608">
        <v>258</v>
      </c>
      <c r="N55" s="609">
        <v>4363</v>
      </c>
      <c r="O55" s="608">
        <v>10</v>
      </c>
      <c r="P55" s="672">
        <v>4653</v>
      </c>
      <c r="Q55" s="650">
        <v>0.6775067750677507</v>
      </c>
      <c r="R55" s="647">
        <v>14.159891598915989</v>
      </c>
      <c r="S55" s="647">
        <v>84.891598915989164</v>
      </c>
      <c r="T55" s="647">
        <v>0.27100271002710025</v>
      </c>
      <c r="U55" s="651">
        <v>100.00000000000001</v>
      </c>
      <c r="V55" s="676">
        <v>0.96198967620835296</v>
      </c>
      <c r="W55" s="674">
        <v>7.7428437353355237</v>
      </c>
      <c r="X55" s="674">
        <v>90.755513843266073</v>
      </c>
      <c r="Y55" s="674">
        <v>0.53965274519005157</v>
      </c>
      <c r="Z55" s="805">
        <v>100</v>
      </c>
      <c r="AA55" s="650">
        <v>0.4728132387706856</v>
      </c>
      <c r="AB55" s="647">
        <v>5.5448098001289488</v>
      </c>
      <c r="AC55" s="647">
        <v>93.767461852568232</v>
      </c>
      <c r="AD55" s="647">
        <v>0.21491510853212981</v>
      </c>
      <c r="AE55" s="830">
        <v>100</v>
      </c>
    </row>
    <row r="56" spans="1:31">
      <c r="A56" s="549" t="s">
        <v>77</v>
      </c>
      <c r="B56" s="637">
        <v>13</v>
      </c>
      <c r="C56" s="635">
        <v>232</v>
      </c>
      <c r="D56" s="636">
        <v>1887</v>
      </c>
      <c r="E56" s="635">
        <v>15</v>
      </c>
      <c r="F56" s="670">
        <v>2147</v>
      </c>
      <c r="G56" s="655">
        <v>18</v>
      </c>
      <c r="H56" s="635">
        <v>134</v>
      </c>
      <c r="I56" s="636">
        <v>1383</v>
      </c>
      <c r="J56" s="635">
        <v>9</v>
      </c>
      <c r="K56" s="638">
        <v>1544</v>
      </c>
      <c r="L56" s="660">
        <v>24</v>
      </c>
      <c r="M56" s="608">
        <v>120</v>
      </c>
      <c r="N56" s="609">
        <v>1461</v>
      </c>
      <c r="O56" s="608">
        <v>13</v>
      </c>
      <c r="P56" s="672">
        <v>1618</v>
      </c>
      <c r="Q56" s="650">
        <v>0.60549604098742427</v>
      </c>
      <c r="R56" s="647">
        <v>10.805775500698649</v>
      </c>
      <c r="S56" s="647">
        <v>87.890079180251519</v>
      </c>
      <c r="T56" s="647">
        <v>0.69864927806241262</v>
      </c>
      <c r="U56" s="651">
        <v>100.00000000000001</v>
      </c>
      <c r="V56" s="676">
        <v>1.1658031088082901</v>
      </c>
      <c r="W56" s="674">
        <v>8.6787564766839385</v>
      </c>
      <c r="X56" s="674">
        <v>89.57253886010362</v>
      </c>
      <c r="Y56" s="674">
        <v>0.58290155440414504</v>
      </c>
      <c r="Z56" s="805">
        <v>100</v>
      </c>
      <c r="AA56" s="650">
        <v>1.4833127317676145</v>
      </c>
      <c r="AB56" s="647">
        <v>7.4165636588380712</v>
      </c>
      <c r="AC56" s="647">
        <v>90.296662546353517</v>
      </c>
      <c r="AD56" s="647">
        <v>0.80346106304079112</v>
      </c>
      <c r="AE56" s="830">
        <v>100</v>
      </c>
    </row>
    <row r="57" spans="1:31">
      <c r="A57" s="549" t="s">
        <v>78</v>
      </c>
      <c r="B57" s="637">
        <v>41</v>
      </c>
      <c r="C57" s="635">
        <v>525</v>
      </c>
      <c r="D57" s="636">
        <v>3836</v>
      </c>
      <c r="E57" s="635">
        <v>44</v>
      </c>
      <c r="F57" s="670">
        <v>4446</v>
      </c>
      <c r="G57" s="655">
        <v>40</v>
      </c>
      <c r="H57" s="635">
        <v>362</v>
      </c>
      <c r="I57" s="636">
        <v>3975</v>
      </c>
      <c r="J57" s="635">
        <v>42</v>
      </c>
      <c r="K57" s="638">
        <v>4419</v>
      </c>
      <c r="L57" s="660">
        <v>29</v>
      </c>
      <c r="M57" s="608">
        <v>249</v>
      </c>
      <c r="N57" s="609">
        <v>3943</v>
      </c>
      <c r="O57" s="608">
        <v>30</v>
      </c>
      <c r="P57" s="672">
        <v>4251</v>
      </c>
      <c r="Q57" s="650">
        <v>0.92217723796671169</v>
      </c>
      <c r="R57" s="647">
        <v>11.808367071524966</v>
      </c>
      <c r="S57" s="647">
        <v>86.27980206927576</v>
      </c>
      <c r="T57" s="647">
        <v>0.98965362123256861</v>
      </c>
      <c r="U57" s="651">
        <v>100</v>
      </c>
      <c r="V57" s="676">
        <v>0.90518216791129225</v>
      </c>
      <c r="W57" s="674">
        <v>8.191898619597195</v>
      </c>
      <c r="X57" s="674">
        <v>89.952477936184664</v>
      </c>
      <c r="Y57" s="674">
        <v>0.95044127630685671</v>
      </c>
      <c r="Z57" s="805">
        <v>100.00000000000001</v>
      </c>
      <c r="AA57" s="650">
        <v>0.68219242531169133</v>
      </c>
      <c r="AB57" s="647">
        <v>5.8574453069865919</v>
      </c>
      <c r="AC57" s="647">
        <v>92.754645965655129</v>
      </c>
      <c r="AD57" s="647">
        <v>0.70571630204657732</v>
      </c>
      <c r="AE57" s="830">
        <v>100</v>
      </c>
    </row>
    <row r="58" spans="1:31">
      <c r="A58" s="549" t="s">
        <v>79</v>
      </c>
      <c r="B58" s="637">
        <v>37</v>
      </c>
      <c r="C58" s="635">
        <v>542</v>
      </c>
      <c r="D58" s="636">
        <v>3701</v>
      </c>
      <c r="E58" s="635">
        <v>17</v>
      </c>
      <c r="F58" s="670">
        <v>4297</v>
      </c>
      <c r="G58" s="655">
        <v>26</v>
      </c>
      <c r="H58" s="635">
        <v>246</v>
      </c>
      <c r="I58" s="636">
        <v>3007</v>
      </c>
      <c r="J58" s="635">
        <v>12</v>
      </c>
      <c r="K58" s="638">
        <v>3291</v>
      </c>
      <c r="L58" s="660">
        <v>26</v>
      </c>
      <c r="M58" s="608">
        <v>165</v>
      </c>
      <c r="N58" s="609">
        <v>3725</v>
      </c>
      <c r="O58" s="608">
        <v>17</v>
      </c>
      <c r="P58" s="672">
        <v>3933</v>
      </c>
      <c r="Q58" s="650">
        <v>0.86106585990225726</v>
      </c>
      <c r="R58" s="647">
        <v>12.613451245054689</v>
      </c>
      <c r="S58" s="647">
        <v>86.129858040493374</v>
      </c>
      <c r="T58" s="647">
        <v>0.39562485454968588</v>
      </c>
      <c r="U58" s="651">
        <v>100</v>
      </c>
      <c r="V58" s="676">
        <v>0.79003342449103608</v>
      </c>
      <c r="W58" s="674">
        <v>7.4749316317228809</v>
      </c>
      <c r="X58" s="674">
        <v>91.370404132482534</v>
      </c>
      <c r="Y58" s="674">
        <v>0.36463081130355512</v>
      </c>
      <c r="Z58" s="805">
        <v>100</v>
      </c>
      <c r="AA58" s="650">
        <v>0.66107297228578688</v>
      </c>
      <c r="AB58" s="647">
        <v>4.195270785659801</v>
      </c>
      <c r="AC58" s="647">
        <v>94.711416221713705</v>
      </c>
      <c r="AD58" s="647">
        <v>0.43224002034070685</v>
      </c>
      <c r="AE58" s="830">
        <v>100</v>
      </c>
    </row>
    <row r="59" spans="1:31">
      <c r="A59" s="549" t="s">
        <v>80</v>
      </c>
      <c r="B59" s="637">
        <v>7</v>
      </c>
      <c r="C59" s="635">
        <v>105</v>
      </c>
      <c r="D59" s="635">
        <v>655</v>
      </c>
      <c r="E59" s="583" t="s">
        <v>44</v>
      </c>
      <c r="F59" s="783">
        <v>767</v>
      </c>
      <c r="G59" s="655">
        <v>2</v>
      </c>
      <c r="H59" s="635">
        <v>63</v>
      </c>
      <c r="I59" s="635">
        <v>683</v>
      </c>
      <c r="J59" s="635">
        <v>2</v>
      </c>
      <c r="K59" s="129">
        <v>750</v>
      </c>
      <c r="L59" s="660">
        <v>2</v>
      </c>
      <c r="M59" s="608">
        <v>62</v>
      </c>
      <c r="N59" s="608">
        <v>850</v>
      </c>
      <c r="O59" s="608">
        <v>1</v>
      </c>
      <c r="P59" s="811">
        <v>915</v>
      </c>
      <c r="Q59" s="650">
        <v>0.91264667535853972</v>
      </c>
      <c r="R59" s="647">
        <v>13.689700130378096</v>
      </c>
      <c r="S59" s="647">
        <v>85.39765319426337</v>
      </c>
      <c r="T59" s="647" t="s">
        <v>44</v>
      </c>
      <c r="U59" s="651">
        <v>100</v>
      </c>
      <c r="V59" s="676">
        <v>0.26666666666666666</v>
      </c>
      <c r="W59" s="674">
        <v>8.4</v>
      </c>
      <c r="X59" s="674">
        <v>91.066666666666663</v>
      </c>
      <c r="Y59" s="674">
        <v>0.26666666666666666</v>
      </c>
      <c r="Z59" s="805">
        <v>100</v>
      </c>
      <c r="AA59" s="650">
        <v>0.21857923497267759</v>
      </c>
      <c r="AB59" s="647">
        <v>6.775956284153005</v>
      </c>
      <c r="AC59" s="647">
        <v>92.896174863387984</v>
      </c>
      <c r="AD59" s="647">
        <v>0.10928961748633879</v>
      </c>
      <c r="AE59" s="830">
        <v>100</v>
      </c>
    </row>
    <row r="60" spans="1:31">
      <c r="A60" s="549" t="s">
        <v>81</v>
      </c>
      <c r="B60" s="637">
        <v>19</v>
      </c>
      <c r="C60" s="635">
        <v>181</v>
      </c>
      <c r="D60" s="636">
        <v>1343</v>
      </c>
      <c r="E60" s="610">
        <v>9</v>
      </c>
      <c r="F60" s="670">
        <v>1552</v>
      </c>
      <c r="G60" s="655">
        <v>16</v>
      </c>
      <c r="H60" s="635">
        <v>117</v>
      </c>
      <c r="I60" s="636">
        <v>1352</v>
      </c>
      <c r="J60" s="635">
        <v>7</v>
      </c>
      <c r="K60" s="638">
        <v>1492</v>
      </c>
      <c r="L60" s="660">
        <v>9</v>
      </c>
      <c r="M60" s="608">
        <v>92</v>
      </c>
      <c r="N60" s="609">
        <v>1357</v>
      </c>
      <c r="O60" s="608">
        <v>7</v>
      </c>
      <c r="P60" s="672">
        <v>1465</v>
      </c>
      <c r="Q60" s="650">
        <v>1.2242268041237114</v>
      </c>
      <c r="R60" s="647">
        <v>11.662371134020619</v>
      </c>
      <c r="S60" s="647">
        <v>86.533505154639172</v>
      </c>
      <c r="T60" s="647">
        <v>0.57989690721649489</v>
      </c>
      <c r="U60" s="651">
        <v>100</v>
      </c>
      <c r="V60" s="676">
        <v>1.0723860589812333</v>
      </c>
      <c r="W60" s="674">
        <v>7.8418230563002673</v>
      </c>
      <c r="X60" s="674">
        <v>90.616621983914214</v>
      </c>
      <c r="Y60" s="674">
        <v>0.46916890080428952</v>
      </c>
      <c r="Z60" s="805">
        <v>100.00000000000001</v>
      </c>
      <c r="AA60" s="650">
        <v>0.61433447098976102</v>
      </c>
      <c r="AB60" s="647">
        <v>6.2798634812286691</v>
      </c>
      <c r="AC60" s="647">
        <v>92.627986348122874</v>
      </c>
      <c r="AD60" s="647">
        <v>0.47781569965870302</v>
      </c>
      <c r="AE60" s="830">
        <v>100</v>
      </c>
    </row>
    <row r="61" spans="1:31">
      <c r="A61" s="549" t="s">
        <v>82</v>
      </c>
      <c r="B61" s="637">
        <v>81</v>
      </c>
      <c r="C61" s="636">
        <v>1627</v>
      </c>
      <c r="D61" s="636">
        <v>6056</v>
      </c>
      <c r="E61" s="610">
        <v>25</v>
      </c>
      <c r="F61" s="670">
        <v>7789</v>
      </c>
      <c r="G61" s="655">
        <v>47</v>
      </c>
      <c r="H61" s="635">
        <v>812</v>
      </c>
      <c r="I61" s="636">
        <v>6065</v>
      </c>
      <c r="J61" s="635">
        <v>19</v>
      </c>
      <c r="K61" s="638">
        <v>6943</v>
      </c>
      <c r="L61" s="660">
        <v>52</v>
      </c>
      <c r="M61" s="608">
        <v>701</v>
      </c>
      <c r="N61" s="609">
        <v>7065</v>
      </c>
      <c r="O61" s="608">
        <v>14</v>
      </c>
      <c r="P61" s="672">
        <v>7832</v>
      </c>
      <c r="Q61" s="650">
        <v>1.0399281037360379</v>
      </c>
      <c r="R61" s="647">
        <v>20.888432404673257</v>
      </c>
      <c r="S61" s="647">
        <v>77.750674027474645</v>
      </c>
      <c r="T61" s="647">
        <v>0.32096546411606114</v>
      </c>
      <c r="U61" s="651">
        <v>100</v>
      </c>
      <c r="V61" s="676">
        <v>0.67694080368716691</v>
      </c>
      <c r="W61" s="674">
        <v>11.695232608382543</v>
      </c>
      <c r="X61" s="674">
        <v>87.35416966729079</v>
      </c>
      <c r="Y61" s="674">
        <v>0.27365692063949298</v>
      </c>
      <c r="Z61" s="805">
        <v>100</v>
      </c>
      <c r="AA61" s="650">
        <v>0.66394279877425944</v>
      </c>
      <c r="AB61" s="647">
        <v>8.9504596527068436</v>
      </c>
      <c r="AC61" s="647">
        <v>90.206843718079682</v>
      </c>
      <c r="AD61" s="647">
        <v>0.17875383043922372</v>
      </c>
      <c r="AE61" s="830">
        <v>100</v>
      </c>
    </row>
    <row r="62" spans="1:31">
      <c r="A62" s="549" t="s">
        <v>83</v>
      </c>
      <c r="B62" s="637">
        <v>23</v>
      </c>
      <c r="C62" s="635">
        <v>360</v>
      </c>
      <c r="D62" s="636">
        <v>1026</v>
      </c>
      <c r="E62" s="610">
        <v>1</v>
      </c>
      <c r="F62" s="670">
        <v>1410</v>
      </c>
      <c r="G62" s="655">
        <v>13</v>
      </c>
      <c r="H62" s="635">
        <v>189</v>
      </c>
      <c r="I62" s="636">
        <v>1198</v>
      </c>
      <c r="J62" s="635">
        <v>3</v>
      </c>
      <c r="K62" s="638">
        <v>1403</v>
      </c>
      <c r="L62" s="660">
        <v>9</v>
      </c>
      <c r="M62" s="608">
        <v>142</v>
      </c>
      <c r="N62" s="609">
        <v>1089</v>
      </c>
      <c r="O62" s="608">
        <v>4</v>
      </c>
      <c r="P62" s="672">
        <v>1244</v>
      </c>
      <c r="Q62" s="650">
        <v>1.6312056737588652</v>
      </c>
      <c r="R62" s="647">
        <v>25.531914893617021</v>
      </c>
      <c r="S62" s="647">
        <v>72.765957446808514</v>
      </c>
      <c r="T62" s="647">
        <v>7.0921985815602842E-2</v>
      </c>
      <c r="U62" s="651">
        <v>100</v>
      </c>
      <c r="V62" s="676">
        <v>0.9265858873841768</v>
      </c>
      <c r="W62" s="674">
        <v>13.471133285816109</v>
      </c>
      <c r="X62" s="674">
        <v>85.388453314326441</v>
      </c>
      <c r="Y62" s="674">
        <v>0.21382751247327159</v>
      </c>
      <c r="Z62" s="805">
        <v>100</v>
      </c>
      <c r="AA62" s="650">
        <v>0.72347266881028938</v>
      </c>
      <c r="AB62" s="647">
        <v>11.414790996784566</v>
      </c>
      <c r="AC62" s="647">
        <v>87.540192926045009</v>
      </c>
      <c r="AD62" s="647">
        <v>0.32154340836012862</v>
      </c>
      <c r="AE62" s="830">
        <v>100</v>
      </c>
    </row>
    <row r="63" spans="1:31">
      <c r="A63" s="549" t="s">
        <v>84</v>
      </c>
      <c r="B63" s="637">
        <v>6</v>
      </c>
      <c r="C63" s="635">
        <v>119</v>
      </c>
      <c r="D63" s="635">
        <v>206</v>
      </c>
      <c r="E63" s="583" t="s">
        <v>44</v>
      </c>
      <c r="F63" s="783">
        <v>331</v>
      </c>
      <c r="G63" s="655">
        <v>6</v>
      </c>
      <c r="H63" s="635">
        <v>69</v>
      </c>
      <c r="I63" s="635">
        <v>222</v>
      </c>
      <c r="J63" s="583" t="s">
        <v>44</v>
      </c>
      <c r="K63" s="129">
        <v>297</v>
      </c>
      <c r="L63" s="660">
        <v>8</v>
      </c>
      <c r="M63" s="608">
        <v>50</v>
      </c>
      <c r="N63" s="608">
        <v>222</v>
      </c>
      <c r="O63" s="531" t="s">
        <v>44</v>
      </c>
      <c r="P63" s="811">
        <v>280</v>
      </c>
      <c r="Q63" s="650">
        <v>1.8126888217522661</v>
      </c>
      <c r="R63" s="647">
        <v>35.951661631419938</v>
      </c>
      <c r="S63" s="647">
        <v>62.235649546827801</v>
      </c>
      <c r="T63" s="647" t="s">
        <v>44</v>
      </c>
      <c r="U63" s="651">
        <v>100</v>
      </c>
      <c r="V63" s="676">
        <v>2.0202020202020203</v>
      </c>
      <c r="W63" s="674">
        <v>23.232323232323232</v>
      </c>
      <c r="X63" s="674">
        <v>74.747474747474755</v>
      </c>
      <c r="Y63" s="674" t="s">
        <v>44</v>
      </c>
      <c r="Z63" s="805">
        <v>100</v>
      </c>
      <c r="AA63" s="650">
        <v>2.8571428571428572</v>
      </c>
      <c r="AB63" s="647">
        <v>17.857142857142858</v>
      </c>
      <c r="AC63" s="647">
        <v>79.285714285714278</v>
      </c>
      <c r="AD63" s="674" t="s">
        <v>44</v>
      </c>
      <c r="AE63" s="830">
        <v>100</v>
      </c>
    </row>
    <row r="64" spans="1:31">
      <c r="A64" s="549" t="s">
        <v>85</v>
      </c>
      <c r="B64" s="637">
        <v>142</v>
      </c>
      <c r="C64" s="636">
        <v>2080</v>
      </c>
      <c r="D64" s="636">
        <v>4108</v>
      </c>
      <c r="E64" s="635">
        <v>19</v>
      </c>
      <c r="F64" s="670">
        <v>6349</v>
      </c>
      <c r="G64" s="655">
        <v>63</v>
      </c>
      <c r="H64" s="635">
        <v>936</v>
      </c>
      <c r="I64" s="636">
        <v>5186</v>
      </c>
      <c r="J64" s="635">
        <v>7</v>
      </c>
      <c r="K64" s="638">
        <v>6192</v>
      </c>
      <c r="L64" s="660">
        <v>38</v>
      </c>
      <c r="M64" s="608">
        <v>627</v>
      </c>
      <c r="N64" s="609">
        <v>5355</v>
      </c>
      <c r="O64" s="608">
        <v>19</v>
      </c>
      <c r="P64" s="672">
        <v>6039</v>
      </c>
      <c r="Q64" s="650">
        <v>2.2365726886123798</v>
      </c>
      <c r="R64" s="647">
        <v>32.76106473460387</v>
      </c>
      <c r="S64" s="647">
        <v>64.703102850842654</v>
      </c>
      <c r="T64" s="647">
        <v>0.29925972594109307</v>
      </c>
      <c r="U64" s="651">
        <v>100</v>
      </c>
      <c r="V64" s="676">
        <v>1.0174418604651163</v>
      </c>
      <c r="W64" s="674">
        <v>15.11627906976744</v>
      </c>
      <c r="X64" s="674">
        <v>83.753229974160206</v>
      </c>
      <c r="Y64" s="674">
        <v>0.11304909560723514</v>
      </c>
      <c r="Z64" s="805">
        <v>100</v>
      </c>
      <c r="AA64" s="650">
        <v>0.62924325219407184</v>
      </c>
      <c r="AB64" s="647">
        <v>10.382513661202186</v>
      </c>
      <c r="AC64" s="647">
        <v>88.673621460506695</v>
      </c>
      <c r="AD64" s="647">
        <v>0.31462162609703592</v>
      </c>
      <c r="AE64" s="830">
        <v>100</v>
      </c>
    </row>
    <row r="65" spans="1:31">
      <c r="A65" s="549" t="s">
        <v>86</v>
      </c>
      <c r="B65" s="637">
        <v>105</v>
      </c>
      <c r="C65" s="636">
        <v>1122</v>
      </c>
      <c r="D65" s="636">
        <v>2611</v>
      </c>
      <c r="E65" s="635">
        <v>15</v>
      </c>
      <c r="F65" s="670">
        <v>3853</v>
      </c>
      <c r="G65" s="655">
        <v>58</v>
      </c>
      <c r="H65" s="635">
        <v>756</v>
      </c>
      <c r="I65" s="636">
        <v>3149</v>
      </c>
      <c r="J65" s="635">
        <v>12</v>
      </c>
      <c r="K65" s="638">
        <v>3975</v>
      </c>
      <c r="L65" s="660">
        <v>36</v>
      </c>
      <c r="M65" s="608">
        <v>597</v>
      </c>
      <c r="N65" s="609">
        <v>3423</v>
      </c>
      <c r="O65" s="608">
        <v>13</v>
      </c>
      <c r="P65" s="672">
        <v>4069</v>
      </c>
      <c r="Q65" s="650">
        <v>2.7251492343628345</v>
      </c>
      <c r="R65" s="647">
        <v>29.120166104334285</v>
      </c>
      <c r="S65" s="647">
        <v>67.765377627822474</v>
      </c>
      <c r="T65" s="647">
        <v>0.38930703348040491</v>
      </c>
      <c r="U65" s="651">
        <v>100</v>
      </c>
      <c r="V65" s="676">
        <v>1.459119496855346</v>
      </c>
      <c r="W65" s="674">
        <v>19.018867924528301</v>
      </c>
      <c r="X65" s="674">
        <v>79.220125786163521</v>
      </c>
      <c r="Y65" s="674">
        <v>0.30188679245283018</v>
      </c>
      <c r="Z65" s="805">
        <v>100</v>
      </c>
      <c r="AA65" s="650">
        <v>0.88473826492995822</v>
      </c>
      <c r="AB65" s="647">
        <v>14.671909560088473</v>
      </c>
      <c r="AC65" s="647">
        <v>84.123863357090187</v>
      </c>
      <c r="AD65" s="647">
        <v>0.31948881789137379</v>
      </c>
      <c r="AE65" s="830">
        <v>100</v>
      </c>
    </row>
    <row r="66" spans="1:31">
      <c r="A66" s="549" t="s">
        <v>87</v>
      </c>
      <c r="B66" s="637">
        <v>7</v>
      </c>
      <c r="C66" s="635">
        <v>128</v>
      </c>
      <c r="D66" s="635">
        <v>317</v>
      </c>
      <c r="E66" s="635">
        <v>1</v>
      </c>
      <c r="F66" s="783">
        <v>453</v>
      </c>
      <c r="G66" s="655">
        <v>6</v>
      </c>
      <c r="H66" s="635">
        <v>59</v>
      </c>
      <c r="I66" s="635">
        <v>299</v>
      </c>
      <c r="J66" s="635">
        <v>4</v>
      </c>
      <c r="K66" s="129">
        <v>368</v>
      </c>
      <c r="L66" s="660">
        <v>7</v>
      </c>
      <c r="M66" s="608">
        <v>45</v>
      </c>
      <c r="N66" s="608">
        <v>454</v>
      </c>
      <c r="O66" s="608">
        <v>2</v>
      </c>
      <c r="P66" s="811">
        <v>508</v>
      </c>
      <c r="Q66" s="650">
        <v>1.545253863134658</v>
      </c>
      <c r="R66" s="647">
        <v>28.256070640176599</v>
      </c>
      <c r="S66" s="647">
        <v>69.977924944812358</v>
      </c>
      <c r="T66" s="647">
        <v>0.22075055187637968</v>
      </c>
      <c r="U66" s="651">
        <v>99.999999999999986</v>
      </c>
      <c r="V66" s="676">
        <v>1.6304347826086956</v>
      </c>
      <c r="W66" s="674">
        <v>16.032608695652172</v>
      </c>
      <c r="X66" s="674">
        <v>81.25</v>
      </c>
      <c r="Y66" s="674">
        <v>1.0869565217391304</v>
      </c>
      <c r="Z66" s="805">
        <v>100</v>
      </c>
      <c r="AA66" s="650">
        <v>1.3779527559055118</v>
      </c>
      <c r="AB66" s="647">
        <v>8.8582677165354333</v>
      </c>
      <c r="AC66" s="647">
        <v>89.370078740157481</v>
      </c>
      <c r="AD66" s="647">
        <v>0.39370078740157477</v>
      </c>
      <c r="AE66" s="830">
        <v>100</v>
      </c>
    </row>
    <row r="67" spans="1:31">
      <c r="A67" s="549" t="s">
        <v>88</v>
      </c>
      <c r="B67" s="637">
        <v>29</v>
      </c>
      <c r="C67" s="635">
        <v>369</v>
      </c>
      <c r="D67" s="636">
        <v>1065</v>
      </c>
      <c r="E67" s="635">
        <v>8</v>
      </c>
      <c r="F67" s="670">
        <v>1471</v>
      </c>
      <c r="G67" s="655">
        <v>19</v>
      </c>
      <c r="H67" s="635">
        <v>220</v>
      </c>
      <c r="I67" s="636">
        <v>1195</v>
      </c>
      <c r="J67" s="635">
        <v>3</v>
      </c>
      <c r="K67" s="638">
        <v>1437</v>
      </c>
      <c r="L67" s="660">
        <v>20</v>
      </c>
      <c r="M67" s="608">
        <v>173</v>
      </c>
      <c r="N67" s="609">
        <v>1023</v>
      </c>
      <c r="O67" s="608">
        <v>5</v>
      </c>
      <c r="P67" s="672">
        <v>1221</v>
      </c>
      <c r="Q67" s="650">
        <v>1.9714479945615229</v>
      </c>
      <c r="R67" s="647">
        <v>25.084976206662134</v>
      </c>
      <c r="S67" s="647">
        <v>72.399728076138686</v>
      </c>
      <c r="T67" s="647">
        <v>0.54384772263766146</v>
      </c>
      <c r="U67" s="651">
        <v>100.00000000000001</v>
      </c>
      <c r="V67" s="676">
        <v>1.3221990257480862</v>
      </c>
      <c r="W67" s="674">
        <v>15.309672929714683</v>
      </c>
      <c r="X67" s="674">
        <v>83.159359777313853</v>
      </c>
      <c r="Y67" s="674">
        <v>0.20876826722338201</v>
      </c>
      <c r="Z67" s="805">
        <v>100</v>
      </c>
      <c r="AA67" s="650">
        <v>1.638001638001638</v>
      </c>
      <c r="AB67" s="647">
        <v>14.168714168714169</v>
      </c>
      <c r="AC67" s="647">
        <v>83.78378378378379</v>
      </c>
      <c r="AD67" s="647">
        <v>0.4095004095004095</v>
      </c>
      <c r="AE67" s="830">
        <v>100</v>
      </c>
    </row>
    <row r="68" spans="1:31">
      <c r="A68" s="549" t="s">
        <v>89</v>
      </c>
      <c r="B68" s="637">
        <v>169</v>
      </c>
      <c r="C68" s="636">
        <v>1768</v>
      </c>
      <c r="D68" s="636">
        <v>3704</v>
      </c>
      <c r="E68" s="635">
        <v>54</v>
      </c>
      <c r="F68" s="670">
        <v>5695</v>
      </c>
      <c r="G68" s="655">
        <v>108</v>
      </c>
      <c r="H68" s="636">
        <v>1167</v>
      </c>
      <c r="I68" s="636">
        <v>4134</v>
      </c>
      <c r="J68" s="635">
        <v>46</v>
      </c>
      <c r="K68" s="638">
        <v>5455</v>
      </c>
      <c r="L68" s="660">
        <v>91</v>
      </c>
      <c r="M68" s="608">
        <v>827</v>
      </c>
      <c r="N68" s="609">
        <v>4481</v>
      </c>
      <c r="O68" s="608">
        <v>23</v>
      </c>
      <c r="P68" s="672">
        <v>5422</v>
      </c>
      <c r="Q68" s="650">
        <v>2.9675153643546972</v>
      </c>
      <c r="R68" s="647">
        <v>31.044776119402982</v>
      </c>
      <c r="S68" s="647">
        <v>65.039508340649689</v>
      </c>
      <c r="T68" s="647">
        <v>0.94820017559262504</v>
      </c>
      <c r="U68" s="651">
        <v>100</v>
      </c>
      <c r="V68" s="676">
        <v>1.9798350137488545</v>
      </c>
      <c r="W68" s="674">
        <v>21.393217231897342</v>
      </c>
      <c r="X68" s="674">
        <v>75.783684692942259</v>
      </c>
      <c r="Y68" s="674">
        <v>0.84326306141154905</v>
      </c>
      <c r="Z68" s="805">
        <v>100</v>
      </c>
      <c r="AA68" s="650">
        <v>1.6783474732571007</v>
      </c>
      <c r="AB68" s="647">
        <v>15.252674289929915</v>
      </c>
      <c r="AC68" s="647">
        <v>82.644780523791965</v>
      </c>
      <c r="AD68" s="647">
        <v>0.42419771302102544</v>
      </c>
      <c r="AE68" s="830">
        <v>100</v>
      </c>
    </row>
    <row r="69" spans="1:31">
      <c r="A69" s="549" t="s">
        <v>90</v>
      </c>
      <c r="B69" s="637">
        <v>22</v>
      </c>
      <c r="C69" s="635">
        <v>288</v>
      </c>
      <c r="D69" s="636">
        <v>1079</v>
      </c>
      <c r="E69" s="635">
        <v>10</v>
      </c>
      <c r="F69" s="670">
        <v>1399</v>
      </c>
      <c r="G69" s="655">
        <v>23</v>
      </c>
      <c r="H69" s="635">
        <v>174</v>
      </c>
      <c r="I69" s="636">
        <v>1010</v>
      </c>
      <c r="J69" s="635">
        <v>22</v>
      </c>
      <c r="K69" s="638">
        <v>1229</v>
      </c>
      <c r="L69" s="660">
        <v>6</v>
      </c>
      <c r="M69" s="608">
        <v>127</v>
      </c>
      <c r="N69" s="609">
        <v>1495</v>
      </c>
      <c r="O69" s="608">
        <v>10</v>
      </c>
      <c r="P69" s="672">
        <v>1638</v>
      </c>
      <c r="Q69" s="650">
        <v>1.5725518227305217</v>
      </c>
      <c r="R69" s="647">
        <v>20.586132952108649</v>
      </c>
      <c r="S69" s="647">
        <v>77.126518942101498</v>
      </c>
      <c r="T69" s="647">
        <v>0.71479628305932807</v>
      </c>
      <c r="U69" s="651">
        <v>100</v>
      </c>
      <c r="V69" s="676">
        <v>1.8714401952807163</v>
      </c>
      <c r="W69" s="674">
        <v>14.157851912123679</v>
      </c>
      <c r="X69" s="674">
        <v>82.180634662327094</v>
      </c>
      <c r="Y69" s="674">
        <v>1.790073230268511</v>
      </c>
      <c r="Z69" s="805">
        <v>99.999999999999986</v>
      </c>
      <c r="AA69" s="650">
        <v>0.36630036630036628</v>
      </c>
      <c r="AB69" s="647">
        <v>7.7533577533577533</v>
      </c>
      <c r="AC69" s="647">
        <v>91.269841269841265</v>
      </c>
      <c r="AD69" s="647">
        <v>0.61050061050061055</v>
      </c>
      <c r="AE69" s="830">
        <v>100</v>
      </c>
    </row>
    <row r="70" spans="1:31" ht="15.75" thickBot="1">
      <c r="A70" s="556" t="s">
        <v>91</v>
      </c>
      <c r="B70" s="646">
        <v>978</v>
      </c>
      <c r="C70" s="644">
        <v>12572</v>
      </c>
      <c r="D70" s="644">
        <v>51816</v>
      </c>
      <c r="E70" s="645">
        <v>361</v>
      </c>
      <c r="F70" s="673">
        <v>65727</v>
      </c>
      <c r="G70" s="646">
        <v>659</v>
      </c>
      <c r="H70" s="644">
        <v>7647</v>
      </c>
      <c r="I70" s="644">
        <v>53988</v>
      </c>
      <c r="J70" s="645">
        <v>369</v>
      </c>
      <c r="K70" s="150">
        <v>62663</v>
      </c>
      <c r="L70" s="803">
        <v>519</v>
      </c>
      <c r="M70" s="644">
        <v>5900</v>
      </c>
      <c r="N70" s="644">
        <v>58723</v>
      </c>
      <c r="O70" s="645">
        <v>285</v>
      </c>
      <c r="P70" s="673">
        <v>65427</v>
      </c>
      <c r="Q70" s="652">
        <v>1.4879729791409924</v>
      </c>
      <c r="R70" s="653">
        <v>19.127603572352307</v>
      </c>
      <c r="S70" s="653">
        <v>78.835181888721522</v>
      </c>
      <c r="T70" s="653">
        <v>0.54924155978517197</v>
      </c>
      <c r="U70" s="654">
        <v>100</v>
      </c>
      <c r="V70" s="677">
        <v>1.0516572778194468</v>
      </c>
      <c r="W70" s="675">
        <v>12.203373601646906</v>
      </c>
      <c r="X70" s="675">
        <v>86.156104878476938</v>
      </c>
      <c r="Y70" s="675">
        <v>0.58886424205671606</v>
      </c>
      <c r="Z70" s="806">
        <v>100</v>
      </c>
      <c r="AA70" s="652">
        <v>0.79325049291576866</v>
      </c>
      <c r="AB70" s="653">
        <v>9.0176838308343648</v>
      </c>
      <c r="AC70" s="653">
        <v>89.753465694590915</v>
      </c>
      <c r="AD70" s="653">
        <v>0.43559998165894809</v>
      </c>
      <c r="AE70" s="831">
        <v>100</v>
      </c>
    </row>
    <row r="71" spans="1:31">
      <c r="F71" s="605"/>
      <c r="G71"/>
      <c r="K71" s="605"/>
      <c r="L71"/>
      <c r="P71" s="605"/>
      <c r="Q71"/>
      <c r="U71" s="605"/>
      <c r="V71"/>
      <c r="Z71" s="605"/>
      <c r="AA71"/>
    </row>
    <row r="72" spans="1:31">
      <c r="F72" s="605"/>
      <c r="G72" s="68"/>
      <c r="K72" s="605"/>
      <c r="L72"/>
      <c r="P72" s="605"/>
      <c r="Q72"/>
      <c r="U72" s="605"/>
      <c r="V72"/>
      <c r="Z72" s="605"/>
      <c r="AA72"/>
    </row>
    <row r="73" spans="1:31">
      <c r="F73" s="605"/>
      <c r="G73" s="859"/>
      <c r="K73" s="605"/>
      <c r="L73"/>
      <c r="P73" s="605"/>
      <c r="Q73"/>
      <c r="U73" s="605"/>
      <c r="V73"/>
      <c r="Z73" s="605"/>
      <c r="AA73"/>
    </row>
    <row r="74" spans="1:31">
      <c r="B74" s="516"/>
      <c r="C74" s="516"/>
      <c r="D74" s="516"/>
      <c r="E74" s="516"/>
      <c r="F74" s="516"/>
      <c r="G74" s="516"/>
      <c r="H74" s="516"/>
      <c r="I74" s="516"/>
      <c r="J74" s="516"/>
      <c r="K74" s="516"/>
      <c r="L74" s="516"/>
      <c r="M74" s="516"/>
      <c r="N74" s="516"/>
      <c r="O74" s="516"/>
      <c r="P74" s="516"/>
      <c r="Q74"/>
      <c r="U74" s="605"/>
      <c r="V74"/>
      <c r="Z74" s="605"/>
      <c r="AA74"/>
    </row>
    <row r="75" spans="1:31">
      <c r="F75" s="605"/>
      <c r="G75"/>
      <c r="K75" s="605"/>
      <c r="L75"/>
      <c r="P75" s="605"/>
      <c r="Q75"/>
      <c r="U75" s="605"/>
      <c r="V75"/>
      <c r="Z75" s="605"/>
      <c r="AA75"/>
    </row>
    <row r="76" spans="1:31">
      <c r="D76" t="s">
        <v>36</v>
      </c>
      <c r="F76" s="605"/>
      <c r="G76"/>
      <c r="K76" s="605"/>
      <c r="L76"/>
      <c r="P76" s="605"/>
      <c r="Q76"/>
      <c r="U76" s="605"/>
      <c r="V76"/>
      <c r="Z76" s="605"/>
      <c r="AA76"/>
    </row>
    <row r="77" spans="1:31">
      <c r="F77" s="605"/>
      <c r="G77"/>
      <c r="K77" s="605"/>
      <c r="L77"/>
      <c r="P77" s="605"/>
      <c r="Q77"/>
      <c r="U77" s="605"/>
      <c r="V77"/>
      <c r="Z77" s="605"/>
      <c r="AA77"/>
    </row>
    <row r="78" spans="1:31">
      <c r="F78" s="605"/>
      <c r="G78"/>
      <c r="K78" s="605"/>
      <c r="L78"/>
      <c r="P78" s="605"/>
      <c r="Q78"/>
      <c r="U78" s="605"/>
      <c r="V78"/>
      <c r="Z78" s="605"/>
      <c r="AA78"/>
    </row>
    <row r="79" spans="1:31">
      <c r="F79" s="605"/>
      <c r="G79"/>
      <c r="K79" s="605"/>
      <c r="L79"/>
      <c r="P79" s="605"/>
      <c r="Q79"/>
      <c r="U79" s="605"/>
      <c r="V79"/>
      <c r="Z79" s="605"/>
      <c r="AA79"/>
    </row>
    <row r="80" spans="1:31">
      <c r="F80" s="605"/>
      <c r="G80"/>
      <c r="K80" s="605"/>
      <c r="L80"/>
      <c r="P80" s="605"/>
      <c r="Q80"/>
      <c r="U80" s="605"/>
      <c r="V80"/>
      <c r="Z80" s="605"/>
      <c r="AA80"/>
    </row>
    <row r="81" spans="6:27">
      <c r="F81" s="605"/>
      <c r="G81"/>
      <c r="K81" s="605"/>
      <c r="L81"/>
      <c r="P81" s="605"/>
      <c r="Q81"/>
      <c r="U81" s="605"/>
      <c r="V81"/>
      <c r="Z81" s="605"/>
      <c r="AA81"/>
    </row>
    <row r="82" spans="6:27">
      <c r="F82" s="605"/>
      <c r="G82"/>
      <c r="K82" s="605"/>
      <c r="L82"/>
      <c r="P82" s="605"/>
      <c r="Q82"/>
      <c r="U82" s="605"/>
      <c r="V82"/>
      <c r="Z82" s="605"/>
      <c r="AA82"/>
    </row>
    <row r="83" spans="6:27">
      <c r="F83" s="605"/>
      <c r="G83"/>
      <c r="K83" s="605"/>
      <c r="L83"/>
      <c r="P83" s="605"/>
      <c r="Q83"/>
      <c r="U83" s="605"/>
      <c r="V83"/>
      <c r="Z83" s="605"/>
      <c r="AA83"/>
    </row>
    <row r="84" spans="6:27">
      <c r="F84" s="605"/>
      <c r="G84"/>
      <c r="K84" s="605"/>
      <c r="L84"/>
      <c r="P84" s="605"/>
      <c r="Q84"/>
      <c r="U84" s="605"/>
      <c r="V84"/>
      <c r="Z84" s="605"/>
      <c r="AA84"/>
    </row>
    <row r="85" spans="6:27">
      <c r="F85" s="605"/>
      <c r="G85"/>
      <c r="K85" s="605"/>
      <c r="L85"/>
      <c r="P85" s="605"/>
      <c r="Q85"/>
      <c r="U85" s="605"/>
      <c r="V85"/>
      <c r="Z85" s="605"/>
      <c r="AA85"/>
    </row>
    <row r="86" spans="6:27">
      <c r="F86" s="605"/>
      <c r="G86"/>
      <c r="K86" s="605"/>
      <c r="L86"/>
      <c r="P86" s="605"/>
      <c r="Q86"/>
      <c r="U86" s="605"/>
      <c r="V86"/>
      <c r="Z86" s="605"/>
      <c r="AA86"/>
    </row>
    <row r="87" spans="6:27">
      <c r="F87" s="605"/>
      <c r="G87"/>
      <c r="K87" s="605"/>
      <c r="L87"/>
      <c r="P87" s="605"/>
      <c r="Q87"/>
      <c r="U87" s="605"/>
      <c r="V87"/>
      <c r="Z87" s="605"/>
      <c r="AA87"/>
    </row>
    <row r="88" spans="6:27">
      <c r="F88" s="605"/>
      <c r="G88"/>
      <c r="K88" s="605"/>
      <c r="L88"/>
      <c r="P88" s="605"/>
      <c r="Q88"/>
      <c r="U88" s="605"/>
      <c r="V88"/>
      <c r="Z88" s="605"/>
      <c r="AA88"/>
    </row>
    <row r="89" spans="6:27">
      <c r="F89" s="605"/>
      <c r="G89"/>
      <c r="K89" s="605"/>
      <c r="L89"/>
      <c r="P89" s="605"/>
      <c r="Q89"/>
      <c r="U89" s="605"/>
      <c r="V89"/>
      <c r="Z89" s="605"/>
      <c r="AA89"/>
    </row>
    <row r="90" spans="6:27">
      <c r="F90" s="605"/>
      <c r="G90"/>
      <c r="K90" s="605"/>
      <c r="L90"/>
      <c r="P90" s="605"/>
      <c r="Q90"/>
      <c r="U90" s="605"/>
      <c r="V90"/>
      <c r="Z90" s="605"/>
      <c r="AA90"/>
    </row>
    <row r="91" spans="6:27">
      <c r="F91" s="605"/>
      <c r="G91"/>
      <c r="K91" s="605"/>
      <c r="L91"/>
      <c r="P91" s="605"/>
      <c r="Q91"/>
      <c r="U91" s="605"/>
      <c r="V91"/>
      <c r="Z91" s="605"/>
      <c r="AA91"/>
    </row>
    <row r="92" spans="6:27">
      <c r="F92" s="605"/>
      <c r="G92"/>
      <c r="K92" s="605"/>
      <c r="L92"/>
      <c r="P92" s="605"/>
      <c r="Q92"/>
      <c r="U92" s="605"/>
      <c r="V92"/>
      <c r="Z92" s="605"/>
      <c r="AA92"/>
    </row>
    <row r="93" spans="6:27">
      <c r="F93" s="605"/>
      <c r="G93"/>
      <c r="K93" s="605"/>
      <c r="L93"/>
      <c r="P93" s="605"/>
      <c r="Q93"/>
      <c r="U93" s="605"/>
      <c r="V93"/>
      <c r="Z93" s="605"/>
      <c r="AA93"/>
    </row>
    <row r="94" spans="6:27">
      <c r="F94" s="605"/>
      <c r="G94"/>
      <c r="K94" s="605"/>
      <c r="L94"/>
      <c r="P94" s="605"/>
      <c r="Q94"/>
      <c r="U94" s="605"/>
      <c r="V94"/>
      <c r="Z94" s="605"/>
      <c r="AA94"/>
    </row>
    <row r="95" spans="6:27">
      <c r="F95" s="605"/>
      <c r="G95"/>
      <c r="K95" s="605"/>
      <c r="L95"/>
      <c r="P95" s="605"/>
      <c r="Q95"/>
      <c r="U95" s="605"/>
      <c r="V95"/>
      <c r="Z95" s="605"/>
      <c r="AA95"/>
    </row>
    <row r="96" spans="6:27">
      <c r="F96" s="605"/>
      <c r="G96"/>
      <c r="K96" s="605"/>
      <c r="L96"/>
      <c r="P96" s="605"/>
      <c r="Q96"/>
      <c r="U96" s="605"/>
      <c r="V96"/>
      <c r="Z96" s="605"/>
      <c r="AA96"/>
    </row>
    <row r="97" spans="1:27">
      <c r="F97" s="605"/>
      <c r="G97"/>
      <c r="K97" s="605"/>
      <c r="L97"/>
      <c r="P97" s="605"/>
      <c r="Q97"/>
      <c r="U97" s="605"/>
      <c r="V97"/>
      <c r="Z97" s="605"/>
      <c r="AA97"/>
    </row>
    <row r="98" spans="1:27">
      <c r="F98" s="605"/>
      <c r="G98"/>
      <c r="K98" s="605"/>
      <c r="L98"/>
      <c r="P98" s="605"/>
      <c r="Q98"/>
      <c r="U98" s="605"/>
      <c r="V98"/>
      <c r="Z98" s="605"/>
      <c r="AA98"/>
    </row>
    <row r="99" spans="1:27">
      <c r="F99" s="605"/>
      <c r="G99"/>
      <c r="K99" s="605"/>
      <c r="L99"/>
      <c r="P99" s="605"/>
      <c r="Q99"/>
      <c r="U99" s="605"/>
      <c r="V99"/>
      <c r="Z99" s="605"/>
      <c r="AA99"/>
    </row>
    <row r="100" spans="1:27">
      <c r="F100" s="605"/>
      <c r="G100"/>
      <c r="K100" s="605"/>
      <c r="L100"/>
      <c r="P100" s="605"/>
      <c r="Q100"/>
      <c r="U100" s="605"/>
      <c r="V100"/>
      <c r="Z100" s="605"/>
      <c r="AA100"/>
    </row>
    <row r="101" spans="1:27">
      <c r="A101" s="93"/>
    </row>
    <row r="102" spans="1:27">
      <c r="A102" s="93"/>
    </row>
    <row r="103" spans="1:27">
      <c r="A103" s="93"/>
    </row>
    <row r="104" spans="1:27">
      <c r="A104" s="93"/>
    </row>
    <row r="105" spans="1:27">
      <c r="A105" s="93"/>
    </row>
    <row r="106" spans="1:27">
      <c r="A106" s="93"/>
    </row>
    <row r="107" spans="1:27">
      <c r="A107" s="93"/>
    </row>
    <row r="108" spans="1:27">
      <c r="A108" s="93"/>
    </row>
    <row r="109" spans="1:27">
      <c r="A109" s="93"/>
    </row>
    <row r="110" spans="1:27">
      <c r="A110" s="93"/>
    </row>
    <row r="111" spans="1:27">
      <c r="A111" s="93"/>
    </row>
    <row r="112" spans="1:27">
      <c r="A112" s="93"/>
    </row>
    <row r="113" spans="1:1">
      <c r="A113" s="93"/>
    </row>
  </sheetData>
  <mergeCells count="21">
    <mergeCell ref="Q10:AE10"/>
    <mergeCell ref="L12:O12"/>
    <mergeCell ref="V12:Y12"/>
    <mergeCell ref="A10:A13"/>
    <mergeCell ref="F12:F13"/>
    <mergeCell ref="K12:K13"/>
    <mergeCell ref="G11:K11"/>
    <mergeCell ref="P12:P13"/>
    <mergeCell ref="U12:U13"/>
    <mergeCell ref="L11:P11"/>
    <mergeCell ref="Q11:U11"/>
    <mergeCell ref="Z12:Z13"/>
    <mergeCell ref="V11:Z11"/>
    <mergeCell ref="Q12:T12"/>
    <mergeCell ref="B10:P10"/>
    <mergeCell ref="AE12:AE13"/>
    <mergeCell ref="AA12:AD12"/>
    <mergeCell ref="B11:F11"/>
    <mergeCell ref="B12:E12"/>
    <mergeCell ref="G12:J12"/>
    <mergeCell ref="AA11:AE11"/>
  </mergeCells>
  <hyperlinks>
    <hyperlink ref="D1" location="ITDS15TC3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90" zoomScaleNormal="90" zoomScalePageLayoutView="80" workbookViewId="0"/>
  </sheetViews>
  <sheetFormatPr defaultColWidth="11.42578125" defaultRowHeight="15"/>
  <cols>
    <col min="1" max="1" width="69.28515625" style="870" customWidth="1"/>
    <col min="2" max="2" width="65.140625" style="870" customWidth="1"/>
    <col min="3" max="3" width="13" style="234" bestFit="1" customWidth="1"/>
    <col min="4" max="4" width="11.28515625" style="234" bestFit="1" customWidth="1"/>
    <col min="5" max="5" width="15" style="234" customWidth="1"/>
    <col min="6" max="6" width="13" style="234" bestFit="1" customWidth="1"/>
    <col min="7" max="7" width="11.28515625" style="234" bestFit="1" customWidth="1"/>
    <col min="8" max="8" width="13.7109375" style="234" customWidth="1"/>
    <col min="9" max="9" width="13" style="234" bestFit="1" customWidth="1"/>
    <col min="10" max="10" width="11.28515625" style="234" bestFit="1" customWidth="1"/>
    <col min="11" max="11" width="12.85546875" style="234" customWidth="1"/>
    <col min="12" max="14" width="32.42578125" style="234" customWidth="1"/>
    <col min="15" max="16384" width="11.42578125" style="234"/>
  </cols>
  <sheetData>
    <row r="1" spans="1:15" ht="21">
      <c r="A1" s="869" t="s">
        <v>443</v>
      </c>
      <c r="C1" s="4"/>
      <c r="D1" s="9" t="s">
        <v>395</v>
      </c>
    </row>
    <row r="3" spans="1:15" ht="30">
      <c r="A3" s="863" t="s">
        <v>451</v>
      </c>
      <c r="B3" s="413"/>
    </row>
    <row r="4" spans="1:15">
      <c r="A4" s="859" t="s">
        <v>438</v>
      </c>
      <c r="B4" s="413"/>
    </row>
    <row r="5" spans="1:15">
      <c r="A5" s="859" t="s">
        <v>431</v>
      </c>
      <c r="B5" s="16"/>
      <c r="C5" s="94"/>
      <c r="D5" s="67"/>
      <c r="E5" s="94"/>
      <c r="F5" s="94"/>
      <c r="G5" s="94"/>
      <c r="H5" s="94"/>
      <c r="I5" s="94"/>
      <c r="J5" s="94"/>
      <c r="K5" s="94"/>
      <c r="L5" s="94"/>
      <c r="M5" s="94"/>
      <c r="N5" s="94"/>
    </row>
    <row r="6" spans="1:15">
      <c r="A6" s="859" t="s">
        <v>398</v>
      </c>
      <c r="M6" s="11"/>
      <c r="N6" s="11"/>
      <c r="O6" s="235"/>
    </row>
    <row r="7" spans="1:15">
      <c r="A7" s="859"/>
      <c r="M7" s="461"/>
      <c r="N7" s="461"/>
      <c r="O7" s="235"/>
    </row>
    <row r="8" spans="1:15">
      <c r="M8" s="37"/>
      <c r="N8" s="38"/>
      <c r="O8" s="235"/>
    </row>
    <row r="9" spans="1:15" ht="15.75" thickBot="1">
      <c r="M9" s="235"/>
      <c r="N9" s="235"/>
      <c r="O9" s="235"/>
    </row>
    <row r="10" spans="1:15">
      <c r="A10" s="997" t="s">
        <v>29</v>
      </c>
      <c r="B10" s="998"/>
      <c r="C10" s="988">
        <v>2008</v>
      </c>
      <c r="D10" s="989"/>
      <c r="E10" s="990"/>
      <c r="F10" s="988">
        <v>2009</v>
      </c>
      <c r="G10" s="989"/>
      <c r="H10" s="990"/>
      <c r="I10" s="988">
        <v>2010</v>
      </c>
      <c r="J10" s="989"/>
      <c r="K10" s="990"/>
      <c r="M10" s="235"/>
      <c r="N10" s="235"/>
      <c r="O10" s="235"/>
    </row>
    <row r="11" spans="1:15" ht="39.75" customHeight="1" thickBot="1">
      <c r="A11" s="999"/>
      <c r="B11" s="1000"/>
      <c r="C11" s="440" t="s">
        <v>362</v>
      </c>
      <c r="D11" s="441" t="s">
        <v>156</v>
      </c>
      <c r="E11" s="855" t="s">
        <v>155</v>
      </c>
      <c r="F11" s="440" t="s">
        <v>362</v>
      </c>
      <c r="G11" s="441" t="s">
        <v>156</v>
      </c>
      <c r="H11" s="855" t="s">
        <v>155</v>
      </c>
      <c r="I11" s="440" t="s">
        <v>362</v>
      </c>
      <c r="J11" s="441" t="s">
        <v>156</v>
      </c>
      <c r="K11" s="855" t="s">
        <v>155</v>
      </c>
      <c r="M11" s="36"/>
      <c r="N11" s="36"/>
      <c r="O11" s="36"/>
    </row>
    <row r="12" spans="1:15" ht="15.75" thickBot="1">
      <c r="A12" s="376" t="s">
        <v>42</v>
      </c>
      <c r="B12" s="377"/>
      <c r="C12" s="360">
        <v>12931</v>
      </c>
      <c r="D12" s="361">
        <v>14692</v>
      </c>
      <c r="E12" s="362">
        <v>44816</v>
      </c>
      <c r="F12" s="360">
        <v>13577</v>
      </c>
      <c r="G12" s="361">
        <v>16735</v>
      </c>
      <c r="H12" s="362">
        <v>41217</v>
      </c>
      <c r="I12" s="360">
        <v>12498</v>
      </c>
      <c r="J12" s="361">
        <v>15712</v>
      </c>
      <c r="K12" s="362">
        <v>37495</v>
      </c>
      <c r="M12" s="36"/>
      <c r="N12" s="36"/>
      <c r="O12" s="235"/>
    </row>
    <row r="13" spans="1:15" ht="15.75" thickBot="1">
      <c r="A13" s="376" t="s">
        <v>41</v>
      </c>
      <c r="B13" s="377"/>
      <c r="C13" s="360">
        <v>9429</v>
      </c>
      <c r="D13" s="361">
        <v>10083</v>
      </c>
      <c r="E13" s="362">
        <v>7559</v>
      </c>
      <c r="F13" s="360">
        <v>9416</v>
      </c>
      <c r="G13" s="361">
        <v>9892</v>
      </c>
      <c r="H13" s="362">
        <v>6989</v>
      </c>
      <c r="I13" s="360">
        <v>9379</v>
      </c>
      <c r="J13" s="361">
        <v>9732</v>
      </c>
      <c r="K13" s="362">
        <v>6588</v>
      </c>
      <c r="M13" s="39"/>
      <c r="N13" s="39"/>
      <c r="O13" s="235"/>
    </row>
    <row r="14" spans="1:15">
      <c r="A14" s="991" t="s">
        <v>157</v>
      </c>
      <c r="B14" s="841" t="s">
        <v>152</v>
      </c>
      <c r="C14" s="363">
        <v>5</v>
      </c>
      <c r="D14" s="364">
        <v>81</v>
      </c>
      <c r="E14" s="365">
        <v>25</v>
      </c>
      <c r="F14" s="363">
        <v>3</v>
      </c>
      <c r="G14" s="364">
        <v>14</v>
      </c>
      <c r="H14" s="365">
        <v>17</v>
      </c>
      <c r="I14" s="363">
        <v>1</v>
      </c>
      <c r="J14" s="364">
        <v>13</v>
      </c>
      <c r="K14" s="365">
        <v>16</v>
      </c>
      <c r="M14" s="39"/>
      <c r="N14" s="39"/>
      <c r="O14" s="235"/>
    </row>
    <row r="15" spans="1:15">
      <c r="A15" s="992"/>
      <c r="B15" s="851" t="s">
        <v>153</v>
      </c>
      <c r="C15" s="356">
        <v>211</v>
      </c>
      <c r="D15" s="41">
        <v>175</v>
      </c>
      <c r="E15" s="357">
        <v>284</v>
      </c>
      <c r="F15" s="356">
        <v>222</v>
      </c>
      <c r="G15" s="41">
        <v>216</v>
      </c>
      <c r="H15" s="357">
        <v>284</v>
      </c>
      <c r="I15" s="356">
        <v>240</v>
      </c>
      <c r="J15" s="41">
        <v>197</v>
      </c>
      <c r="K15" s="357">
        <v>321</v>
      </c>
      <c r="M15" s="39"/>
      <c r="N15" s="39"/>
      <c r="O15" s="235"/>
    </row>
    <row r="16" spans="1:15" ht="30">
      <c r="A16" s="992"/>
      <c r="B16" s="355" t="s">
        <v>166</v>
      </c>
      <c r="C16" s="356">
        <v>507</v>
      </c>
      <c r="D16" s="41">
        <v>534</v>
      </c>
      <c r="E16" s="357">
        <v>847</v>
      </c>
      <c r="F16" s="356">
        <v>519</v>
      </c>
      <c r="G16" s="41">
        <v>529</v>
      </c>
      <c r="H16" s="357">
        <v>837</v>
      </c>
      <c r="I16" s="356">
        <v>482</v>
      </c>
      <c r="J16" s="41">
        <v>534</v>
      </c>
      <c r="K16" s="357">
        <v>791</v>
      </c>
      <c r="M16" s="235"/>
      <c r="N16" s="235"/>
      <c r="O16" s="235"/>
    </row>
    <row r="17" spans="1:15">
      <c r="A17" s="992"/>
      <c r="B17" s="851" t="s">
        <v>154</v>
      </c>
      <c r="C17" s="356">
        <v>151</v>
      </c>
      <c r="D17" s="41">
        <v>164</v>
      </c>
      <c r="E17" s="357">
        <v>74</v>
      </c>
      <c r="F17" s="356">
        <v>147</v>
      </c>
      <c r="G17" s="41">
        <v>159</v>
      </c>
      <c r="H17" s="357">
        <v>62</v>
      </c>
      <c r="I17" s="356">
        <v>111</v>
      </c>
      <c r="J17" s="41">
        <v>115</v>
      </c>
      <c r="K17" s="357">
        <v>59</v>
      </c>
      <c r="M17" s="40"/>
      <c r="N17" s="40"/>
      <c r="O17" s="235"/>
    </row>
    <row r="18" spans="1:15">
      <c r="A18" s="993"/>
      <c r="B18" s="854" t="s">
        <v>162</v>
      </c>
      <c r="C18" s="358">
        <v>142</v>
      </c>
      <c r="D18" s="42">
        <v>96</v>
      </c>
      <c r="E18" s="359">
        <v>160</v>
      </c>
      <c r="F18" s="358">
        <v>200</v>
      </c>
      <c r="G18" s="42">
        <v>155</v>
      </c>
      <c r="H18" s="359">
        <v>207</v>
      </c>
      <c r="I18" s="358">
        <v>229</v>
      </c>
      <c r="J18" s="42">
        <v>217</v>
      </c>
      <c r="K18" s="359">
        <v>222</v>
      </c>
    </row>
    <row r="19" spans="1:15" ht="31.5" customHeight="1" thickBot="1">
      <c r="A19" s="840" t="s">
        <v>163</v>
      </c>
      <c r="B19" s="853"/>
      <c r="C19" s="366">
        <f>SUM(C14:C18)</f>
        <v>1016</v>
      </c>
      <c r="D19" s="367">
        <f t="shared" ref="D19:K19" si="0">SUM(D14:D18)</f>
        <v>1050</v>
      </c>
      <c r="E19" s="368">
        <f t="shared" si="0"/>
        <v>1390</v>
      </c>
      <c r="F19" s="366">
        <f t="shared" si="0"/>
        <v>1091</v>
      </c>
      <c r="G19" s="367">
        <f t="shared" si="0"/>
        <v>1073</v>
      </c>
      <c r="H19" s="368">
        <f t="shared" si="0"/>
        <v>1407</v>
      </c>
      <c r="I19" s="366">
        <f t="shared" si="0"/>
        <v>1063</v>
      </c>
      <c r="J19" s="367">
        <f t="shared" si="0"/>
        <v>1076</v>
      </c>
      <c r="K19" s="368">
        <f t="shared" si="0"/>
        <v>1409</v>
      </c>
    </row>
    <row r="20" spans="1:15">
      <c r="A20" s="994" t="s">
        <v>168</v>
      </c>
      <c r="B20" s="843" t="s">
        <v>537</v>
      </c>
      <c r="C20" s="363">
        <v>2598</v>
      </c>
      <c r="D20" s="364">
        <v>2658</v>
      </c>
      <c r="E20" s="365">
        <v>4631</v>
      </c>
      <c r="F20" s="363">
        <v>2309</v>
      </c>
      <c r="G20" s="364">
        <v>2992</v>
      </c>
      <c r="H20" s="365">
        <v>3939</v>
      </c>
      <c r="I20" s="363">
        <v>2393</v>
      </c>
      <c r="J20" s="364">
        <v>2529</v>
      </c>
      <c r="K20" s="365">
        <v>3888</v>
      </c>
    </row>
    <row r="21" spans="1:15">
      <c r="A21" s="995"/>
      <c r="B21" s="842" t="s">
        <v>538</v>
      </c>
      <c r="C21" s="356">
        <v>18822</v>
      </c>
      <c r="D21" s="41">
        <v>18146</v>
      </c>
      <c r="E21" s="357">
        <v>43036</v>
      </c>
      <c r="F21" s="356">
        <v>19390</v>
      </c>
      <c r="G21" s="41">
        <v>19021</v>
      </c>
      <c r="H21" s="357">
        <v>45379</v>
      </c>
      <c r="I21" s="356">
        <v>18525</v>
      </c>
      <c r="J21" s="41">
        <v>19074</v>
      </c>
      <c r="K21" s="357">
        <v>44949</v>
      </c>
    </row>
    <row r="22" spans="1:15" ht="30">
      <c r="A22" s="995"/>
      <c r="B22" s="846" t="s">
        <v>158</v>
      </c>
      <c r="C22" s="356">
        <v>7049</v>
      </c>
      <c r="D22" s="41">
        <v>5939</v>
      </c>
      <c r="E22" s="357">
        <v>9120</v>
      </c>
      <c r="F22" s="356">
        <v>7462</v>
      </c>
      <c r="G22" s="41">
        <v>6747</v>
      </c>
      <c r="H22" s="357">
        <v>9871</v>
      </c>
      <c r="I22" s="356">
        <v>8592</v>
      </c>
      <c r="J22" s="41">
        <v>7361</v>
      </c>
      <c r="K22" s="357">
        <v>10963</v>
      </c>
    </row>
    <row r="23" spans="1:15">
      <c r="A23" s="995"/>
      <c r="B23" s="846" t="s">
        <v>352</v>
      </c>
      <c r="C23" s="356">
        <v>247</v>
      </c>
      <c r="D23" s="41">
        <v>246</v>
      </c>
      <c r="E23" s="357">
        <v>110</v>
      </c>
      <c r="F23" s="356">
        <v>356</v>
      </c>
      <c r="G23" s="41">
        <v>353</v>
      </c>
      <c r="H23" s="357">
        <v>130</v>
      </c>
      <c r="I23" s="356">
        <v>323</v>
      </c>
      <c r="J23" s="41">
        <v>606</v>
      </c>
      <c r="K23" s="357">
        <v>111</v>
      </c>
    </row>
    <row r="24" spans="1:15">
      <c r="A24" s="995"/>
      <c r="B24" s="846" t="s">
        <v>159</v>
      </c>
      <c r="C24" s="356">
        <v>3185</v>
      </c>
      <c r="D24" s="41">
        <v>3366</v>
      </c>
      <c r="E24" s="357">
        <v>1342</v>
      </c>
      <c r="F24" s="356">
        <v>3022</v>
      </c>
      <c r="G24" s="41">
        <v>3025</v>
      </c>
      <c r="H24" s="357">
        <v>1359</v>
      </c>
      <c r="I24" s="356">
        <v>2878</v>
      </c>
      <c r="J24" s="41">
        <v>2852</v>
      </c>
      <c r="K24" s="357">
        <v>1422</v>
      </c>
    </row>
    <row r="25" spans="1:15" ht="30">
      <c r="A25" s="995"/>
      <c r="B25" s="846" t="s">
        <v>160</v>
      </c>
      <c r="C25" s="356">
        <v>3</v>
      </c>
      <c r="D25" s="41">
        <v>6</v>
      </c>
      <c r="E25" s="357">
        <v>31</v>
      </c>
      <c r="F25" s="356">
        <v>50</v>
      </c>
      <c r="G25" s="41">
        <v>75</v>
      </c>
      <c r="H25" s="357">
        <v>13</v>
      </c>
      <c r="I25" s="356">
        <v>58</v>
      </c>
      <c r="J25" s="41">
        <v>149</v>
      </c>
      <c r="K25" s="357">
        <v>11</v>
      </c>
    </row>
    <row r="26" spans="1:15" ht="30">
      <c r="A26" s="995"/>
      <c r="B26" s="846" t="s">
        <v>539</v>
      </c>
      <c r="C26" s="356">
        <v>228</v>
      </c>
      <c r="D26" s="41">
        <v>238</v>
      </c>
      <c r="E26" s="357">
        <v>148</v>
      </c>
      <c r="F26" s="356">
        <v>206</v>
      </c>
      <c r="G26" s="41">
        <v>238</v>
      </c>
      <c r="H26" s="357">
        <v>116</v>
      </c>
      <c r="I26" s="356">
        <v>224</v>
      </c>
      <c r="J26" s="41">
        <v>247</v>
      </c>
      <c r="K26" s="357">
        <v>96</v>
      </c>
    </row>
    <row r="27" spans="1:15">
      <c r="A27" s="995"/>
      <c r="B27" s="846" t="s">
        <v>353</v>
      </c>
      <c r="C27" s="356">
        <v>14</v>
      </c>
      <c r="D27" s="41">
        <v>14</v>
      </c>
      <c r="E27" s="357">
        <v>20</v>
      </c>
      <c r="F27" s="356">
        <v>11</v>
      </c>
      <c r="G27" s="41">
        <v>12</v>
      </c>
      <c r="H27" s="357">
        <v>18</v>
      </c>
      <c r="I27" s="356">
        <v>6</v>
      </c>
      <c r="J27" s="41">
        <v>10</v>
      </c>
      <c r="K27" s="357">
        <v>14</v>
      </c>
    </row>
    <row r="28" spans="1:15">
      <c r="A28" s="995"/>
      <c r="B28" s="846" t="s">
        <v>363</v>
      </c>
      <c r="C28" s="356">
        <v>247</v>
      </c>
      <c r="D28" s="41">
        <v>250</v>
      </c>
      <c r="E28" s="357">
        <v>221</v>
      </c>
      <c r="F28" s="356">
        <v>271</v>
      </c>
      <c r="G28" s="41">
        <v>303</v>
      </c>
      <c r="H28" s="357">
        <v>184</v>
      </c>
      <c r="I28" s="356">
        <v>273</v>
      </c>
      <c r="J28" s="41">
        <v>236</v>
      </c>
      <c r="K28" s="357">
        <v>226</v>
      </c>
    </row>
    <row r="29" spans="1:15">
      <c r="A29" s="995"/>
      <c r="B29" s="846" t="s">
        <v>161</v>
      </c>
      <c r="C29" s="356">
        <v>51</v>
      </c>
      <c r="D29" s="41">
        <v>52</v>
      </c>
      <c r="E29" s="357">
        <v>31</v>
      </c>
      <c r="F29" s="356">
        <v>55</v>
      </c>
      <c r="G29" s="41">
        <v>45</v>
      </c>
      <c r="H29" s="357">
        <v>40</v>
      </c>
      <c r="I29" s="356">
        <v>73</v>
      </c>
      <c r="J29" s="41">
        <v>70</v>
      </c>
      <c r="K29" s="357">
        <v>40</v>
      </c>
    </row>
    <row r="30" spans="1:15">
      <c r="A30" s="995"/>
      <c r="B30" s="846" t="s">
        <v>540</v>
      </c>
      <c r="C30" s="356">
        <v>1730</v>
      </c>
      <c r="D30" s="41">
        <v>1592</v>
      </c>
      <c r="E30" s="357">
        <v>3666</v>
      </c>
      <c r="F30" s="356">
        <v>1769</v>
      </c>
      <c r="G30" s="41">
        <v>1632</v>
      </c>
      <c r="H30" s="357">
        <v>3763</v>
      </c>
      <c r="I30" s="356">
        <v>1867</v>
      </c>
      <c r="J30" s="41">
        <v>1671</v>
      </c>
      <c r="K30" s="357">
        <v>3886</v>
      </c>
    </row>
    <row r="31" spans="1:15">
      <c r="A31" s="996"/>
      <c r="B31" s="845" t="s">
        <v>162</v>
      </c>
      <c r="C31" s="358">
        <v>6510</v>
      </c>
      <c r="D31" s="42">
        <v>5616</v>
      </c>
      <c r="E31" s="359">
        <v>5984</v>
      </c>
      <c r="F31" s="358">
        <v>5791</v>
      </c>
      <c r="G31" s="42">
        <v>6205</v>
      </c>
      <c r="H31" s="359">
        <v>5464</v>
      </c>
      <c r="I31" s="358">
        <v>5517</v>
      </c>
      <c r="J31" s="42">
        <v>5552</v>
      </c>
      <c r="K31" s="359">
        <v>5671</v>
      </c>
    </row>
    <row r="32" spans="1:15" ht="22.5" customHeight="1" thickBot="1">
      <c r="A32" s="375" t="s">
        <v>164</v>
      </c>
      <c r="B32" s="378"/>
      <c r="C32" s="372">
        <f>SUM(C20:C31)</f>
        <v>40684</v>
      </c>
      <c r="D32" s="373">
        <f t="shared" ref="D32:K32" si="1">SUM(D20:D31)</f>
        <v>38123</v>
      </c>
      <c r="E32" s="374">
        <f t="shared" si="1"/>
        <v>68340</v>
      </c>
      <c r="F32" s="372">
        <f t="shared" si="1"/>
        <v>40692</v>
      </c>
      <c r="G32" s="373">
        <f t="shared" si="1"/>
        <v>40648</v>
      </c>
      <c r="H32" s="374">
        <f t="shared" si="1"/>
        <v>70276</v>
      </c>
      <c r="I32" s="372">
        <f t="shared" si="1"/>
        <v>40729</v>
      </c>
      <c r="J32" s="373">
        <f t="shared" si="1"/>
        <v>40357</v>
      </c>
      <c r="K32" s="374">
        <f t="shared" si="1"/>
        <v>71277</v>
      </c>
    </row>
    <row r="33" spans="1:11" ht="36.75" customHeight="1" thickBot="1">
      <c r="A33" s="379" t="s">
        <v>165</v>
      </c>
      <c r="B33" s="848"/>
      <c r="C33" s="369">
        <f>C12+C13+C19+C32</f>
        <v>64060</v>
      </c>
      <c r="D33" s="370">
        <f t="shared" ref="D33:K33" si="2">+D12+D13+D19+D32</f>
        <v>63948</v>
      </c>
      <c r="E33" s="371">
        <f>+E12+E13+E19+E32</f>
        <v>122105</v>
      </c>
      <c r="F33" s="369">
        <f t="shared" si="2"/>
        <v>64776</v>
      </c>
      <c r="G33" s="370">
        <f t="shared" si="2"/>
        <v>68348</v>
      </c>
      <c r="H33" s="371">
        <f t="shared" si="2"/>
        <v>119889</v>
      </c>
      <c r="I33" s="369">
        <f t="shared" si="2"/>
        <v>63669</v>
      </c>
      <c r="J33" s="370">
        <f t="shared" si="2"/>
        <v>66877</v>
      </c>
      <c r="K33" s="371">
        <f t="shared" si="2"/>
        <v>116769</v>
      </c>
    </row>
    <row r="35" spans="1:11">
      <c r="B35" s="849"/>
    </row>
    <row r="36" spans="1:11">
      <c r="C36" s="234" t="s">
        <v>36</v>
      </c>
    </row>
  </sheetData>
  <mergeCells count="6">
    <mergeCell ref="I10:K10"/>
    <mergeCell ref="A14:A18"/>
    <mergeCell ref="A20:A31"/>
    <mergeCell ref="A10:B11"/>
    <mergeCell ref="C10:E10"/>
    <mergeCell ref="F10:H10"/>
  </mergeCells>
  <hyperlinks>
    <hyperlink ref="D1" location="'ITDS2TC4,7,18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13" customWidth="1"/>
    <col min="2" max="2" width="60" style="234" customWidth="1"/>
    <col min="3" max="16384" width="11.42578125" style="234"/>
  </cols>
  <sheetData>
    <row r="1" spans="1:19" ht="21">
      <c r="A1" s="952" t="s">
        <v>445</v>
      </c>
      <c r="B1" s="4" t="s">
        <v>396</v>
      </c>
    </row>
    <row r="2" spans="1:19" ht="60">
      <c r="A2" s="13" t="s">
        <v>6</v>
      </c>
      <c r="B2" s="863" t="s">
        <v>507</v>
      </c>
    </row>
    <row r="3" spans="1:19" s="859" customFormat="1">
      <c r="A3" s="861" t="s">
        <v>390</v>
      </c>
      <c r="B3" s="866"/>
    </row>
    <row r="4" spans="1:19" s="859" customFormat="1">
      <c r="A4" s="861" t="s">
        <v>391</v>
      </c>
      <c r="B4" s="860" t="s">
        <v>414</v>
      </c>
    </row>
    <row r="5" spans="1:19" s="859" customFormat="1">
      <c r="A5" s="861" t="s">
        <v>393</v>
      </c>
      <c r="B5" s="866" t="s">
        <v>3</v>
      </c>
    </row>
    <row r="6" spans="1:19" s="859" customFormat="1">
      <c r="A6" s="861" t="s">
        <v>394</v>
      </c>
      <c r="B6" s="866" t="s">
        <v>4</v>
      </c>
    </row>
    <row r="7" spans="1:19">
      <c r="A7" s="13" t="s">
        <v>7</v>
      </c>
      <c r="B7" s="2"/>
    </row>
    <row r="8" spans="1:19">
      <c r="A8" s="13" t="s">
        <v>8</v>
      </c>
      <c r="B8" s="234" t="s">
        <v>31</v>
      </c>
    </row>
    <row r="9" spans="1:19">
      <c r="A9" s="13" t="s">
        <v>9</v>
      </c>
      <c r="B9" s="23" t="s">
        <v>442</v>
      </c>
      <c r="C9" s="9" t="s">
        <v>441</v>
      </c>
    </row>
    <row r="10" spans="1:19">
      <c r="A10" s="13" t="s">
        <v>446</v>
      </c>
      <c r="B10" s="234" t="s">
        <v>10</v>
      </c>
      <c r="S10" s="234" t="s">
        <v>11</v>
      </c>
    </row>
    <row r="11" spans="1:19">
      <c r="A11" s="13" t="s">
        <v>447</v>
      </c>
      <c r="B11" s="234" t="s">
        <v>11</v>
      </c>
      <c r="S11" s="234" t="s">
        <v>10</v>
      </c>
    </row>
    <row r="12" spans="1:19">
      <c r="A12" s="13" t="s">
        <v>448</v>
      </c>
      <c r="B12" s="234" t="s">
        <v>11</v>
      </c>
    </row>
    <row r="13" spans="1:19">
      <c r="A13" s="13" t="s">
        <v>449</v>
      </c>
      <c r="B13" s="234" t="s">
        <v>10</v>
      </c>
    </row>
    <row r="14" spans="1:19">
      <c r="A14" s="13" t="s">
        <v>450</v>
      </c>
      <c r="B14" s="234" t="s">
        <v>10</v>
      </c>
      <c r="S14" s="234" t="s">
        <v>17</v>
      </c>
    </row>
    <row r="15" spans="1:19">
      <c r="A15" s="13" t="s">
        <v>27</v>
      </c>
      <c r="B15" s="234" t="s">
        <v>21</v>
      </c>
      <c r="S15" s="234" t="s">
        <v>18</v>
      </c>
    </row>
    <row r="16" spans="1:19">
      <c r="A16" s="418" t="s">
        <v>456</v>
      </c>
      <c r="B16" s="2" t="s">
        <v>501</v>
      </c>
      <c r="S16" s="234" t="s">
        <v>19</v>
      </c>
    </row>
    <row r="17" spans="1:19">
      <c r="A17" s="13" t="s">
        <v>12</v>
      </c>
      <c r="B17" s="234" t="s">
        <v>92</v>
      </c>
      <c r="S17" s="234" t="s">
        <v>20</v>
      </c>
    </row>
    <row r="18" spans="1:19">
      <c r="A18" s="13" t="s">
        <v>13</v>
      </c>
      <c r="B18" s="24">
        <v>41462</v>
      </c>
      <c r="S18" s="234" t="s">
        <v>21</v>
      </c>
    </row>
    <row r="19" spans="1:19">
      <c r="A19" s="13" t="s">
        <v>14</v>
      </c>
      <c r="B19" s="279" t="s">
        <v>15</v>
      </c>
    </row>
    <row r="20" spans="1:19">
      <c r="A20" s="13" t="s">
        <v>16</v>
      </c>
    </row>
    <row r="21" spans="1:19">
      <c r="A21" s="234"/>
      <c r="S21" s="234" t="s">
        <v>23</v>
      </c>
    </row>
    <row r="22" spans="1:19">
      <c r="A22" s="234"/>
      <c r="S22" s="234" t="s">
        <v>15</v>
      </c>
    </row>
    <row r="23" spans="1:19">
      <c r="A23" s="234"/>
      <c r="S23" s="234" t="s">
        <v>22</v>
      </c>
    </row>
    <row r="25" spans="1:19">
      <c r="A25" s="234"/>
      <c r="S25" s="234" t="s">
        <v>28</v>
      </c>
    </row>
    <row r="26" spans="1:19">
      <c r="A26" s="234"/>
      <c r="S26" s="234" t="s">
        <v>30</v>
      </c>
    </row>
    <row r="27" spans="1:19">
      <c r="A27" s="234"/>
      <c r="S27" s="234" t="s">
        <v>29</v>
      </c>
    </row>
    <row r="28" spans="1:19">
      <c r="A28" s="234"/>
      <c r="S28" s="234" t="s">
        <v>21</v>
      </c>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display="http://demo.istat.it/altridati/separazionidivorzi/index.html"/>
    <hyperlink ref="B1" location="ITDS15TC3data!A1" display="View Data"/>
    <hyperlink ref="C9" r:id="rId2" display="http://www.istat.it/it/archivio/tribunali"/>
  </hyperlinks>
  <pageMargins left="0.7" right="0.7" top="0.75" bottom="0.75" header="0.3" footer="0.3"/>
  <drawing r:id="rId3"/>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80" zoomScaleNormal="80" zoomScalePageLayoutView="80" workbookViewId="0"/>
  </sheetViews>
  <sheetFormatPr defaultColWidth="8.85546875" defaultRowHeight="15"/>
  <cols>
    <col min="1" max="1" width="75" bestFit="1" customWidth="1"/>
    <col min="2" max="2" width="24.140625" customWidth="1"/>
    <col min="3" max="3" width="14.28515625" customWidth="1"/>
    <col min="4" max="4" width="16.28515625" bestFit="1" customWidth="1"/>
    <col min="5" max="17" width="14.140625" customWidth="1"/>
  </cols>
  <sheetData>
    <row r="1" spans="1:17" ht="21">
      <c r="A1" s="3" t="s">
        <v>444</v>
      </c>
      <c r="B1" s="234"/>
      <c r="C1" s="234"/>
      <c r="D1" s="9" t="s">
        <v>395</v>
      </c>
      <c r="E1" s="234"/>
      <c r="F1" s="234"/>
      <c r="G1" s="234"/>
      <c r="H1" s="234"/>
      <c r="I1" s="234"/>
      <c r="J1" s="234"/>
      <c r="K1" s="234"/>
      <c r="L1" s="234"/>
      <c r="M1" s="234"/>
      <c r="N1" s="234"/>
      <c r="O1" s="234"/>
      <c r="P1" s="234"/>
      <c r="Q1" s="234"/>
    </row>
    <row r="2" spans="1:17" ht="21">
      <c r="A2" s="421"/>
      <c r="B2" s="67"/>
      <c r="C2" s="94"/>
      <c r="D2" s="94"/>
      <c r="E2" s="94"/>
      <c r="F2" s="94"/>
      <c r="G2" s="94"/>
      <c r="H2" s="94"/>
      <c r="I2" s="94"/>
      <c r="J2" s="94"/>
      <c r="K2" s="234"/>
      <c r="L2" s="234"/>
      <c r="M2" s="234"/>
      <c r="N2" s="234"/>
      <c r="O2" s="234"/>
      <c r="P2" s="234"/>
      <c r="Q2" s="234"/>
    </row>
    <row r="3" spans="1:17" ht="45">
      <c r="A3" s="863" t="s">
        <v>504</v>
      </c>
      <c r="B3" s="413"/>
      <c r="C3" s="234"/>
      <c r="D3" s="234"/>
      <c r="E3" s="234"/>
      <c r="F3" s="234"/>
      <c r="G3" s="234"/>
      <c r="H3" s="234"/>
      <c r="I3" s="234"/>
      <c r="J3" s="234"/>
      <c r="K3" s="234"/>
      <c r="L3" s="234"/>
      <c r="M3" s="234"/>
      <c r="N3" s="234"/>
      <c r="O3" s="234"/>
      <c r="P3" s="234"/>
      <c r="Q3" s="234"/>
    </row>
    <row r="4" spans="1:17">
      <c r="A4" s="859" t="s">
        <v>389</v>
      </c>
      <c r="B4" s="234"/>
      <c r="C4" s="68"/>
      <c r="D4" s="234"/>
      <c r="E4" s="234"/>
      <c r="F4" s="234"/>
      <c r="G4" s="234"/>
      <c r="H4" s="234"/>
      <c r="I4" s="234"/>
      <c r="J4" s="234"/>
      <c r="K4" s="234"/>
      <c r="L4" s="234"/>
      <c r="M4" s="234"/>
      <c r="N4" s="234"/>
      <c r="O4" s="234"/>
      <c r="P4" s="234"/>
      <c r="Q4" s="234"/>
    </row>
    <row r="5" spans="1:17">
      <c r="A5" s="859" t="s">
        <v>413</v>
      </c>
      <c r="B5" s="234"/>
      <c r="C5" s="463"/>
      <c r="D5" s="234"/>
      <c r="E5" s="234"/>
      <c r="F5" s="234"/>
      <c r="G5" s="234"/>
      <c r="H5" s="234"/>
      <c r="I5" s="234"/>
      <c r="J5" s="234"/>
      <c r="K5" s="234"/>
      <c r="L5" s="234"/>
      <c r="M5" s="234"/>
      <c r="N5" s="234"/>
      <c r="O5" s="234"/>
      <c r="P5" s="234"/>
      <c r="Q5" s="234"/>
    </row>
    <row r="6" spans="1:17">
      <c r="A6" s="859" t="s">
        <v>412</v>
      </c>
    </row>
    <row r="7" spans="1:17">
      <c r="A7" s="859"/>
    </row>
    <row r="8" spans="1:17" ht="15.75" thickBot="1"/>
    <row r="9" spans="1:17">
      <c r="A9" s="1017" t="s">
        <v>195</v>
      </c>
      <c r="B9" s="1117">
        <v>2008</v>
      </c>
      <c r="C9" s="1118"/>
      <c r="D9" s="1118"/>
      <c r="E9" s="1118"/>
      <c r="F9" s="1119"/>
      <c r="G9" s="988">
        <v>2009</v>
      </c>
      <c r="H9" s="989"/>
      <c r="I9" s="989"/>
      <c r="J9" s="989"/>
      <c r="K9" s="990"/>
      <c r="L9" s="988">
        <v>2010</v>
      </c>
      <c r="M9" s="989"/>
      <c r="N9" s="989"/>
      <c r="O9" s="989"/>
      <c r="P9" s="990"/>
    </row>
    <row r="10" spans="1:17">
      <c r="A10" s="1018"/>
      <c r="B10" s="1091" t="s">
        <v>221</v>
      </c>
      <c r="C10" s="1092"/>
      <c r="D10" s="1092"/>
      <c r="E10" s="1093"/>
      <c r="F10" s="1081" t="s">
        <v>5</v>
      </c>
      <c r="G10" s="1091" t="s">
        <v>221</v>
      </c>
      <c r="H10" s="1092"/>
      <c r="I10" s="1092"/>
      <c r="J10" s="1093"/>
      <c r="K10" s="1081" t="s">
        <v>5</v>
      </c>
      <c r="L10" s="1091" t="s">
        <v>221</v>
      </c>
      <c r="M10" s="1092"/>
      <c r="N10" s="1092"/>
      <c r="O10" s="1093"/>
      <c r="P10" s="1081" t="s">
        <v>5</v>
      </c>
    </row>
    <row r="11" spans="1:17" ht="45.75" thickBot="1">
      <c r="A11" s="1019"/>
      <c r="B11" s="512" t="s">
        <v>225</v>
      </c>
      <c r="C11" s="513" t="s">
        <v>226</v>
      </c>
      <c r="D11" s="513" t="s">
        <v>227</v>
      </c>
      <c r="E11" s="513" t="s">
        <v>228</v>
      </c>
      <c r="F11" s="1082"/>
      <c r="G11" s="512" t="s">
        <v>225</v>
      </c>
      <c r="H11" s="513" t="s">
        <v>226</v>
      </c>
      <c r="I11" s="513" t="s">
        <v>227</v>
      </c>
      <c r="J11" s="513" t="s">
        <v>228</v>
      </c>
      <c r="K11" s="1082"/>
      <c r="L11" s="512" t="s">
        <v>225</v>
      </c>
      <c r="M11" s="513" t="s">
        <v>226</v>
      </c>
      <c r="N11" s="513" t="s">
        <v>227</v>
      </c>
      <c r="O11" s="513" t="s">
        <v>228</v>
      </c>
      <c r="P11" s="1082"/>
    </row>
    <row r="12" spans="1:17">
      <c r="A12" s="329" t="s">
        <v>46</v>
      </c>
      <c r="B12" s="639">
        <v>212</v>
      </c>
      <c r="C12" s="640">
        <v>179</v>
      </c>
      <c r="D12" s="640">
        <v>53</v>
      </c>
      <c r="E12" s="640">
        <v>8</v>
      </c>
      <c r="F12" s="641">
        <v>452</v>
      </c>
      <c r="G12" s="639">
        <v>188</v>
      </c>
      <c r="H12" s="640">
        <v>179</v>
      </c>
      <c r="I12" s="640">
        <v>64</v>
      </c>
      <c r="J12" s="640">
        <v>7</v>
      </c>
      <c r="K12" s="641">
        <v>438</v>
      </c>
      <c r="L12" s="151">
        <v>184</v>
      </c>
      <c r="M12" s="642">
        <v>183</v>
      </c>
      <c r="N12" s="642">
        <v>32</v>
      </c>
      <c r="O12" s="642">
        <v>7</v>
      </c>
      <c r="P12" s="643">
        <v>406</v>
      </c>
    </row>
    <row r="13" spans="1:17">
      <c r="A13" s="127" t="s">
        <v>47</v>
      </c>
      <c r="B13" s="637">
        <v>680</v>
      </c>
      <c r="C13" s="635">
        <v>484</v>
      </c>
      <c r="D13" s="635">
        <v>118</v>
      </c>
      <c r="E13" s="635">
        <v>23</v>
      </c>
      <c r="F13" s="638">
        <v>1305</v>
      </c>
      <c r="G13" s="637">
        <v>620</v>
      </c>
      <c r="H13" s="635">
        <v>482</v>
      </c>
      <c r="I13" s="635">
        <v>110</v>
      </c>
      <c r="J13" s="635">
        <v>21</v>
      </c>
      <c r="K13" s="638">
        <v>1233</v>
      </c>
      <c r="L13" s="620">
        <v>652</v>
      </c>
      <c r="M13" s="608">
        <v>475</v>
      </c>
      <c r="N13" s="608">
        <v>127</v>
      </c>
      <c r="O13" s="608">
        <v>28</v>
      </c>
      <c r="P13" s="613">
        <v>1282</v>
      </c>
    </row>
    <row r="14" spans="1:17">
      <c r="A14" s="127" t="s">
        <v>48</v>
      </c>
      <c r="B14" s="130">
        <v>1112</v>
      </c>
      <c r="C14" s="635">
        <v>894</v>
      </c>
      <c r="D14" s="635">
        <v>214</v>
      </c>
      <c r="E14" s="635">
        <v>38</v>
      </c>
      <c r="F14" s="638">
        <v>2258</v>
      </c>
      <c r="G14" s="130">
        <v>1208</v>
      </c>
      <c r="H14" s="635">
        <v>911</v>
      </c>
      <c r="I14" s="635">
        <v>189</v>
      </c>
      <c r="J14" s="635">
        <v>33</v>
      </c>
      <c r="K14" s="638">
        <v>2341</v>
      </c>
      <c r="L14" s="144">
        <v>1136</v>
      </c>
      <c r="M14" s="608">
        <v>931</v>
      </c>
      <c r="N14" s="608">
        <v>188</v>
      </c>
      <c r="O14" s="608">
        <v>48</v>
      </c>
      <c r="P14" s="613">
        <v>2303</v>
      </c>
    </row>
    <row r="15" spans="1:17">
      <c r="A15" s="127" t="s">
        <v>49</v>
      </c>
      <c r="B15" s="130">
        <v>1650</v>
      </c>
      <c r="C15" s="636">
        <v>1272</v>
      </c>
      <c r="D15" s="635">
        <v>272</v>
      </c>
      <c r="E15" s="635">
        <v>36</v>
      </c>
      <c r="F15" s="638">
        <v>3230</v>
      </c>
      <c r="G15" s="130">
        <v>1431</v>
      </c>
      <c r="H15" s="636">
        <v>1169</v>
      </c>
      <c r="I15" s="635">
        <v>253</v>
      </c>
      <c r="J15" s="635">
        <v>32</v>
      </c>
      <c r="K15" s="638">
        <v>2885</v>
      </c>
      <c r="L15" s="144">
        <v>1479</v>
      </c>
      <c r="M15" s="609">
        <v>1274</v>
      </c>
      <c r="N15" s="608">
        <v>271</v>
      </c>
      <c r="O15" s="608">
        <v>41</v>
      </c>
      <c r="P15" s="613">
        <v>3065</v>
      </c>
    </row>
    <row r="16" spans="1:17">
      <c r="A16" s="127" t="s">
        <v>50</v>
      </c>
      <c r="B16" s="130">
        <v>1800</v>
      </c>
      <c r="C16" s="636">
        <v>1550</v>
      </c>
      <c r="D16" s="635">
        <v>366</v>
      </c>
      <c r="E16" s="635">
        <v>62</v>
      </c>
      <c r="F16" s="638">
        <v>3778</v>
      </c>
      <c r="G16" s="130">
        <v>1658</v>
      </c>
      <c r="H16" s="636">
        <v>1596</v>
      </c>
      <c r="I16" s="635">
        <v>329</v>
      </c>
      <c r="J16" s="635">
        <v>51</v>
      </c>
      <c r="K16" s="638">
        <v>3634</v>
      </c>
      <c r="L16" s="144">
        <v>1679</v>
      </c>
      <c r="M16" s="609">
        <v>1618</v>
      </c>
      <c r="N16" s="608">
        <v>329</v>
      </c>
      <c r="O16" s="608">
        <v>52</v>
      </c>
      <c r="P16" s="613">
        <v>3678</v>
      </c>
    </row>
    <row r="17" spans="1:16">
      <c r="A17" s="127" t="s">
        <v>51</v>
      </c>
      <c r="B17" s="130">
        <v>1734</v>
      </c>
      <c r="C17" s="636">
        <v>1940</v>
      </c>
      <c r="D17" s="635">
        <v>409</v>
      </c>
      <c r="E17" s="635">
        <v>51</v>
      </c>
      <c r="F17" s="638">
        <v>4134</v>
      </c>
      <c r="G17" s="130">
        <v>1729</v>
      </c>
      <c r="H17" s="636">
        <v>1931</v>
      </c>
      <c r="I17" s="635">
        <v>352</v>
      </c>
      <c r="J17" s="635">
        <v>51</v>
      </c>
      <c r="K17" s="638">
        <v>4063</v>
      </c>
      <c r="L17" s="144">
        <v>1617</v>
      </c>
      <c r="M17" s="609">
        <v>2020</v>
      </c>
      <c r="N17" s="608">
        <v>359</v>
      </c>
      <c r="O17" s="608">
        <v>71</v>
      </c>
      <c r="P17" s="613">
        <v>4067</v>
      </c>
    </row>
    <row r="18" spans="1:16">
      <c r="A18" s="127" t="s">
        <v>52</v>
      </c>
      <c r="B18" s="130">
        <v>1722</v>
      </c>
      <c r="C18" s="636">
        <v>2061</v>
      </c>
      <c r="D18" s="635">
        <v>417</v>
      </c>
      <c r="E18" s="635">
        <v>66</v>
      </c>
      <c r="F18" s="638">
        <v>4266</v>
      </c>
      <c r="G18" s="130">
        <v>1558</v>
      </c>
      <c r="H18" s="636">
        <v>2136</v>
      </c>
      <c r="I18" s="635">
        <v>387</v>
      </c>
      <c r="J18" s="635">
        <v>74</v>
      </c>
      <c r="K18" s="638">
        <v>4155</v>
      </c>
      <c r="L18" s="144">
        <v>1599</v>
      </c>
      <c r="M18" s="609">
        <v>2233</v>
      </c>
      <c r="N18" s="608">
        <v>404</v>
      </c>
      <c r="O18" s="608">
        <v>59</v>
      </c>
      <c r="P18" s="613">
        <v>4295</v>
      </c>
    </row>
    <row r="19" spans="1:16">
      <c r="A19" s="127" t="s">
        <v>53</v>
      </c>
      <c r="B19" s="130">
        <v>1595</v>
      </c>
      <c r="C19" s="636">
        <v>2277</v>
      </c>
      <c r="D19" s="635">
        <v>472</v>
      </c>
      <c r="E19" s="635">
        <v>74</v>
      </c>
      <c r="F19" s="638">
        <v>4418</v>
      </c>
      <c r="G19" s="130">
        <v>1474</v>
      </c>
      <c r="H19" s="636">
        <v>2192</v>
      </c>
      <c r="I19" s="635">
        <v>445</v>
      </c>
      <c r="J19" s="635">
        <v>73</v>
      </c>
      <c r="K19" s="638">
        <v>4184</v>
      </c>
      <c r="L19" s="144">
        <v>1596</v>
      </c>
      <c r="M19" s="609">
        <v>2360</v>
      </c>
      <c r="N19" s="608">
        <v>468</v>
      </c>
      <c r="O19" s="608">
        <v>72</v>
      </c>
      <c r="P19" s="613">
        <v>4496</v>
      </c>
    </row>
    <row r="20" spans="1:16">
      <c r="A20" s="127" t="s">
        <v>54</v>
      </c>
      <c r="B20" s="130">
        <v>1506</v>
      </c>
      <c r="C20" s="636">
        <v>2406</v>
      </c>
      <c r="D20" s="635">
        <v>495</v>
      </c>
      <c r="E20" s="635">
        <v>74</v>
      </c>
      <c r="F20" s="638">
        <v>4481</v>
      </c>
      <c r="G20" s="130">
        <v>1377</v>
      </c>
      <c r="H20" s="636">
        <v>2307</v>
      </c>
      <c r="I20" s="635">
        <v>508</v>
      </c>
      <c r="J20" s="635">
        <v>70</v>
      </c>
      <c r="K20" s="638">
        <v>4262</v>
      </c>
      <c r="L20" s="144">
        <v>1428</v>
      </c>
      <c r="M20" s="609">
        <v>2443</v>
      </c>
      <c r="N20" s="608">
        <v>509</v>
      </c>
      <c r="O20" s="608">
        <v>84</v>
      </c>
      <c r="P20" s="613">
        <v>4464</v>
      </c>
    </row>
    <row r="21" spans="1:16">
      <c r="A21" s="127" t="s">
        <v>55</v>
      </c>
      <c r="B21" s="130">
        <v>1389</v>
      </c>
      <c r="C21" s="636">
        <v>2403</v>
      </c>
      <c r="D21" s="635">
        <v>565</v>
      </c>
      <c r="E21" s="635">
        <v>80</v>
      </c>
      <c r="F21" s="638">
        <v>4437</v>
      </c>
      <c r="G21" s="130">
        <v>1351</v>
      </c>
      <c r="H21" s="636">
        <v>2315</v>
      </c>
      <c r="I21" s="635">
        <v>464</v>
      </c>
      <c r="J21" s="635">
        <v>81</v>
      </c>
      <c r="K21" s="638">
        <v>4211</v>
      </c>
      <c r="L21" s="144">
        <v>1403</v>
      </c>
      <c r="M21" s="609">
        <v>2498</v>
      </c>
      <c r="N21" s="608">
        <v>531</v>
      </c>
      <c r="O21" s="608">
        <v>84</v>
      </c>
      <c r="P21" s="613">
        <v>4516</v>
      </c>
    </row>
    <row r="22" spans="1:16">
      <c r="A22" s="127" t="s">
        <v>56</v>
      </c>
      <c r="B22" s="130">
        <v>1279</v>
      </c>
      <c r="C22" s="636">
        <v>2327</v>
      </c>
      <c r="D22" s="635">
        <v>508</v>
      </c>
      <c r="E22" s="635">
        <v>92</v>
      </c>
      <c r="F22" s="638">
        <v>4206</v>
      </c>
      <c r="G22" s="130">
        <v>1226</v>
      </c>
      <c r="H22" s="636">
        <v>2291</v>
      </c>
      <c r="I22" s="635">
        <v>503</v>
      </c>
      <c r="J22" s="635">
        <v>94</v>
      </c>
      <c r="K22" s="638">
        <v>4114</v>
      </c>
      <c r="L22" s="144">
        <v>1343</v>
      </c>
      <c r="M22" s="609">
        <v>2549</v>
      </c>
      <c r="N22" s="608">
        <v>556</v>
      </c>
      <c r="O22" s="608">
        <v>92</v>
      </c>
      <c r="P22" s="613">
        <v>4540</v>
      </c>
    </row>
    <row r="23" spans="1:16">
      <c r="A23" s="127" t="s">
        <v>57</v>
      </c>
      <c r="B23" s="130">
        <v>1308</v>
      </c>
      <c r="C23" s="636">
        <v>2423</v>
      </c>
      <c r="D23" s="635">
        <v>503</v>
      </c>
      <c r="E23" s="635">
        <v>84</v>
      </c>
      <c r="F23" s="638">
        <v>4318</v>
      </c>
      <c r="G23" s="130">
        <v>1301</v>
      </c>
      <c r="H23" s="636">
        <v>2269</v>
      </c>
      <c r="I23" s="635">
        <v>504</v>
      </c>
      <c r="J23" s="635">
        <v>99</v>
      </c>
      <c r="K23" s="638">
        <v>4173</v>
      </c>
      <c r="L23" s="144">
        <v>1293</v>
      </c>
      <c r="M23" s="609">
        <v>2427</v>
      </c>
      <c r="N23" s="608">
        <v>491</v>
      </c>
      <c r="O23" s="608">
        <v>81</v>
      </c>
      <c r="P23" s="613">
        <v>4292</v>
      </c>
    </row>
    <row r="24" spans="1:16">
      <c r="A24" s="127" t="s">
        <v>58</v>
      </c>
      <c r="B24" s="130">
        <v>1408</v>
      </c>
      <c r="C24" s="636">
        <v>2152</v>
      </c>
      <c r="D24" s="635">
        <v>553</v>
      </c>
      <c r="E24" s="635">
        <v>93</v>
      </c>
      <c r="F24" s="638">
        <v>4206</v>
      </c>
      <c r="G24" s="130">
        <v>1308</v>
      </c>
      <c r="H24" s="636">
        <v>2180</v>
      </c>
      <c r="I24" s="635">
        <v>484</v>
      </c>
      <c r="J24" s="635">
        <v>94</v>
      </c>
      <c r="K24" s="638">
        <v>4066</v>
      </c>
      <c r="L24" s="144">
        <v>1339</v>
      </c>
      <c r="M24" s="609">
        <v>2301</v>
      </c>
      <c r="N24" s="608">
        <v>531</v>
      </c>
      <c r="O24" s="608">
        <v>99</v>
      </c>
      <c r="P24" s="613">
        <v>4270</v>
      </c>
    </row>
    <row r="25" spans="1:16">
      <c r="A25" s="127" t="s">
        <v>59</v>
      </c>
      <c r="B25" s="130">
        <v>1414</v>
      </c>
      <c r="C25" s="636">
        <v>2286</v>
      </c>
      <c r="D25" s="635">
        <v>544</v>
      </c>
      <c r="E25" s="635">
        <v>122</v>
      </c>
      <c r="F25" s="638">
        <v>4366</v>
      </c>
      <c r="G25" s="130">
        <v>1344</v>
      </c>
      <c r="H25" s="636">
        <v>1991</v>
      </c>
      <c r="I25" s="635">
        <v>501</v>
      </c>
      <c r="J25" s="635">
        <v>92</v>
      </c>
      <c r="K25" s="638">
        <v>3928</v>
      </c>
      <c r="L25" s="144">
        <v>1377</v>
      </c>
      <c r="M25" s="609">
        <v>2249</v>
      </c>
      <c r="N25" s="608">
        <v>523</v>
      </c>
      <c r="O25" s="608">
        <v>101</v>
      </c>
      <c r="P25" s="613">
        <v>4250</v>
      </c>
    </row>
    <row r="26" spans="1:16">
      <c r="A26" s="127" t="s">
        <v>60</v>
      </c>
      <c r="B26" s="130">
        <v>1550</v>
      </c>
      <c r="C26" s="636">
        <v>2010</v>
      </c>
      <c r="D26" s="635">
        <v>441</v>
      </c>
      <c r="E26" s="635">
        <v>83</v>
      </c>
      <c r="F26" s="638">
        <v>4084</v>
      </c>
      <c r="G26" s="130">
        <v>1419</v>
      </c>
      <c r="H26" s="636">
        <v>1886</v>
      </c>
      <c r="I26" s="635">
        <v>442</v>
      </c>
      <c r="J26" s="635">
        <v>89</v>
      </c>
      <c r="K26" s="638">
        <v>3836</v>
      </c>
      <c r="L26" s="144">
        <v>1506</v>
      </c>
      <c r="M26" s="609">
        <v>1999</v>
      </c>
      <c r="N26" s="608">
        <v>486</v>
      </c>
      <c r="O26" s="608">
        <v>81</v>
      </c>
      <c r="P26" s="613">
        <v>4072</v>
      </c>
    </row>
    <row r="27" spans="1:16">
      <c r="A27" s="127" t="s">
        <v>61</v>
      </c>
      <c r="B27" s="130">
        <v>1652</v>
      </c>
      <c r="C27" s="636">
        <v>1912</v>
      </c>
      <c r="D27" s="635">
        <v>470</v>
      </c>
      <c r="E27" s="635">
        <v>89</v>
      </c>
      <c r="F27" s="638">
        <v>4123</v>
      </c>
      <c r="G27" s="130">
        <v>1526</v>
      </c>
      <c r="H27" s="636">
        <v>1760</v>
      </c>
      <c r="I27" s="635">
        <v>424</v>
      </c>
      <c r="J27" s="635">
        <v>84</v>
      </c>
      <c r="K27" s="638">
        <v>3794</v>
      </c>
      <c r="L27" s="144">
        <v>1605</v>
      </c>
      <c r="M27" s="609">
        <v>1760</v>
      </c>
      <c r="N27" s="608">
        <v>428</v>
      </c>
      <c r="O27" s="608">
        <v>92</v>
      </c>
      <c r="P27" s="613">
        <v>3885</v>
      </c>
    </row>
    <row r="28" spans="1:16">
      <c r="A28" s="127" t="s">
        <v>62</v>
      </c>
      <c r="B28" s="130">
        <v>1701</v>
      </c>
      <c r="C28" s="636">
        <v>1803</v>
      </c>
      <c r="D28" s="635">
        <v>384</v>
      </c>
      <c r="E28" s="635">
        <v>65</v>
      </c>
      <c r="F28" s="638">
        <v>3953</v>
      </c>
      <c r="G28" s="130">
        <v>1758</v>
      </c>
      <c r="H28" s="636">
        <v>1630</v>
      </c>
      <c r="I28" s="635">
        <v>359</v>
      </c>
      <c r="J28" s="635">
        <v>72</v>
      </c>
      <c r="K28" s="638">
        <v>3819</v>
      </c>
      <c r="L28" s="144">
        <v>1755</v>
      </c>
      <c r="M28" s="609">
        <v>1727</v>
      </c>
      <c r="N28" s="608">
        <v>368</v>
      </c>
      <c r="O28" s="608">
        <v>73</v>
      </c>
      <c r="P28" s="613">
        <v>3923</v>
      </c>
    </row>
    <row r="29" spans="1:16">
      <c r="A29" s="127" t="s">
        <v>63</v>
      </c>
      <c r="B29" s="130">
        <v>1645</v>
      </c>
      <c r="C29" s="636">
        <v>1673</v>
      </c>
      <c r="D29" s="635">
        <v>329</v>
      </c>
      <c r="E29" s="635">
        <v>65</v>
      </c>
      <c r="F29" s="638">
        <v>3712</v>
      </c>
      <c r="G29" s="130">
        <v>1587</v>
      </c>
      <c r="H29" s="636">
        <v>1545</v>
      </c>
      <c r="I29" s="635">
        <v>327</v>
      </c>
      <c r="J29" s="635">
        <v>68</v>
      </c>
      <c r="K29" s="638">
        <v>3527</v>
      </c>
      <c r="L29" s="144">
        <v>1641</v>
      </c>
      <c r="M29" s="609">
        <v>1545</v>
      </c>
      <c r="N29" s="608">
        <v>368</v>
      </c>
      <c r="O29" s="608">
        <v>69</v>
      </c>
      <c r="P29" s="613">
        <v>3623</v>
      </c>
    </row>
    <row r="30" spans="1:16">
      <c r="A30" s="127" t="s">
        <v>64</v>
      </c>
      <c r="B30" s="175">
        <v>25357</v>
      </c>
      <c r="C30" s="54">
        <v>32052</v>
      </c>
      <c r="D30" s="54">
        <v>7113</v>
      </c>
      <c r="E30" s="54">
        <v>1205</v>
      </c>
      <c r="F30" s="176">
        <v>65727</v>
      </c>
      <c r="G30" s="175">
        <v>24063</v>
      </c>
      <c r="H30" s="54">
        <v>30770</v>
      </c>
      <c r="I30" s="54">
        <v>6645</v>
      </c>
      <c r="J30" s="54">
        <v>1185</v>
      </c>
      <c r="K30" s="176">
        <v>62663</v>
      </c>
      <c r="L30" s="145">
        <v>24632</v>
      </c>
      <c r="M30" s="53">
        <v>32592</v>
      </c>
      <c r="N30" s="53">
        <v>6969</v>
      </c>
      <c r="O30" s="53">
        <v>1234</v>
      </c>
      <c r="P30" s="146">
        <v>65427</v>
      </c>
    </row>
    <row r="31" spans="1:16" ht="15.75" thickBot="1">
      <c r="A31" s="685" t="s">
        <v>68</v>
      </c>
      <c r="B31" s="686">
        <v>25357</v>
      </c>
      <c r="C31" s="687">
        <v>16026</v>
      </c>
      <c r="D31" s="687">
        <v>2371</v>
      </c>
      <c r="E31" s="688">
        <v>292</v>
      </c>
      <c r="F31" s="689">
        <v>44046</v>
      </c>
      <c r="G31" s="686">
        <v>24063</v>
      </c>
      <c r="H31" s="687">
        <v>15385</v>
      </c>
      <c r="I31" s="687">
        <v>2215</v>
      </c>
      <c r="J31" s="688">
        <v>288</v>
      </c>
      <c r="K31" s="689">
        <v>41951</v>
      </c>
      <c r="L31" s="690">
        <v>24632</v>
      </c>
      <c r="M31" s="691">
        <v>16296</v>
      </c>
      <c r="N31" s="691">
        <v>2323</v>
      </c>
      <c r="O31" s="692">
        <v>299</v>
      </c>
      <c r="P31" s="693">
        <v>43550</v>
      </c>
    </row>
  </sheetData>
  <mergeCells count="10">
    <mergeCell ref="P10:P11"/>
    <mergeCell ref="B9:F9"/>
    <mergeCell ref="G9:K9"/>
    <mergeCell ref="L9:P9"/>
    <mergeCell ref="A9:A11"/>
    <mergeCell ref="F10:F11"/>
    <mergeCell ref="G10:J10"/>
    <mergeCell ref="K10:K11"/>
    <mergeCell ref="L10:O10"/>
    <mergeCell ref="B10:E10"/>
  </mergeCells>
  <hyperlinks>
    <hyperlink ref="D1" location="ITDS16TC3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13" customWidth="1"/>
    <col min="2" max="2" width="60" style="860" customWidth="1"/>
    <col min="3" max="16384" width="11.42578125" style="234"/>
  </cols>
  <sheetData>
    <row r="1" spans="1:19" ht="21">
      <c r="A1" s="952" t="s">
        <v>444</v>
      </c>
      <c r="B1" s="867" t="s">
        <v>396</v>
      </c>
    </row>
    <row r="2" spans="1:19" ht="45">
      <c r="A2" s="13" t="s">
        <v>6</v>
      </c>
      <c r="B2" s="858" t="s">
        <v>505</v>
      </c>
    </row>
    <row r="3" spans="1:19" s="859" customFormat="1">
      <c r="A3" s="861" t="s">
        <v>390</v>
      </c>
      <c r="B3" s="866"/>
    </row>
    <row r="4" spans="1:19" s="859" customFormat="1">
      <c r="A4" s="861" t="s">
        <v>391</v>
      </c>
      <c r="B4" s="860" t="s">
        <v>414</v>
      </c>
    </row>
    <row r="5" spans="1:19" s="859" customFormat="1">
      <c r="A5" s="861" t="s">
        <v>393</v>
      </c>
      <c r="B5" s="866" t="s">
        <v>3</v>
      </c>
    </row>
    <row r="6" spans="1:19" s="859" customFormat="1">
      <c r="A6" s="861" t="s">
        <v>394</v>
      </c>
      <c r="B6" s="866" t="s">
        <v>4</v>
      </c>
    </row>
    <row r="7" spans="1:19">
      <c r="A7" s="13" t="s">
        <v>7</v>
      </c>
    </row>
    <row r="8" spans="1:19">
      <c r="A8" s="13" t="s">
        <v>8</v>
      </c>
      <c r="B8" s="860" t="s">
        <v>31</v>
      </c>
    </row>
    <row r="9" spans="1:19">
      <c r="A9" s="13" t="s">
        <v>9</v>
      </c>
      <c r="B9" s="865" t="s">
        <v>442</v>
      </c>
      <c r="C9" s="9" t="s">
        <v>441</v>
      </c>
    </row>
    <row r="10" spans="1:19">
      <c r="A10" s="13" t="s">
        <v>446</v>
      </c>
      <c r="B10" s="860" t="s">
        <v>10</v>
      </c>
      <c r="S10" s="234" t="s">
        <v>11</v>
      </c>
    </row>
    <row r="11" spans="1:19">
      <c r="A11" s="13" t="s">
        <v>447</v>
      </c>
      <c r="B11" s="860" t="s">
        <v>11</v>
      </c>
      <c r="S11" s="234" t="s">
        <v>10</v>
      </c>
    </row>
    <row r="12" spans="1:19">
      <c r="A12" s="13" t="s">
        <v>448</v>
      </c>
      <c r="B12" s="860" t="s">
        <v>10</v>
      </c>
    </row>
    <row r="13" spans="1:19">
      <c r="A13" s="13" t="s">
        <v>449</v>
      </c>
      <c r="B13" s="860" t="s">
        <v>10</v>
      </c>
    </row>
    <row r="14" spans="1:19">
      <c r="A14" s="13" t="s">
        <v>450</v>
      </c>
      <c r="B14" s="860" t="s">
        <v>10</v>
      </c>
      <c r="S14" s="234" t="s">
        <v>17</v>
      </c>
    </row>
    <row r="15" spans="1:19">
      <c r="A15" s="13" t="s">
        <v>27</v>
      </c>
      <c r="B15" s="860" t="s">
        <v>21</v>
      </c>
      <c r="S15" s="234" t="s">
        <v>18</v>
      </c>
    </row>
    <row r="16" spans="1:19" ht="15" customHeight="1">
      <c r="A16" s="13" t="s">
        <v>456</v>
      </c>
      <c r="B16" s="860" t="s">
        <v>502</v>
      </c>
      <c r="S16" s="234" t="s">
        <v>19</v>
      </c>
    </row>
    <row r="17" spans="1:19">
      <c r="A17" s="13" t="s">
        <v>12</v>
      </c>
      <c r="B17" s="860" t="s">
        <v>92</v>
      </c>
      <c r="S17" s="234" t="s">
        <v>20</v>
      </c>
    </row>
    <row r="18" spans="1:19">
      <c r="A18" s="13" t="s">
        <v>13</v>
      </c>
      <c r="B18" s="868">
        <v>41462</v>
      </c>
      <c r="S18" s="234" t="s">
        <v>21</v>
      </c>
    </row>
    <row r="19" spans="1:19">
      <c r="A19" s="13" t="s">
        <v>14</v>
      </c>
      <c r="B19" s="856" t="s">
        <v>15</v>
      </c>
    </row>
    <row r="20" spans="1:19">
      <c r="A20" s="13" t="s">
        <v>16</v>
      </c>
      <c r="C20" s="234" t="s">
        <v>36</v>
      </c>
    </row>
    <row r="21" spans="1:19">
      <c r="A21" s="234"/>
      <c r="S21" s="234" t="s">
        <v>23</v>
      </c>
    </row>
    <row r="22" spans="1:19">
      <c r="A22" s="234"/>
      <c r="S22" s="234" t="s">
        <v>15</v>
      </c>
    </row>
    <row r="23" spans="1:19">
      <c r="A23" s="234"/>
      <c r="S23" s="234" t="s">
        <v>22</v>
      </c>
    </row>
    <row r="25" spans="1:19">
      <c r="A25" s="234"/>
      <c r="S25" s="234" t="s">
        <v>28</v>
      </c>
    </row>
    <row r="26" spans="1:19">
      <c r="A26" s="234"/>
      <c r="S26" s="234" t="s">
        <v>30</v>
      </c>
    </row>
    <row r="27" spans="1:19">
      <c r="A27" s="234"/>
      <c r="S27" s="234" t="s">
        <v>29</v>
      </c>
    </row>
    <row r="28" spans="1:19">
      <c r="A28" s="234"/>
      <c r="S28" s="234"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http://demo.istat.it/altridati/separazionidivorzi/index.html"/>
    <hyperlink ref="B1" location="ITDS16TC3data!A1" display="View Data"/>
    <hyperlink ref="C9" r:id="rId2" display="http://www.istat.it/it/archivio/tribunali"/>
  </hyperlinks>
  <pageMargins left="0.7" right="0.7" top="0.75" bottom="0.75" header="0.3" footer="0.3"/>
  <drawing r:id="rId3"/>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heetViews>
  <sheetFormatPr defaultColWidth="11.42578125" defaultRowHeight="15"/>
  <cols>
    <col min="1" max="1" width="74.42578125" style="93" customWidth="1"/>
    <col min="2" max="2" width="13" bestFit="1" customWidth="1"/>
    <col min="3" max="3" width="17.42578125" customWidth="1"/>
    <col min="4" max="4" width="16.140625" bestFit="1" customWidth="1"/>
  </cols>
  <sheetData>
    <row r="1" spans="1:8" ht="21">
      <c r="A1" s="3" t="s">
        <v>443</v>
      </c>
      <c r="D1" s="9" t="s">
        <v>395</v>
      </c>
    </row>
    <row r="2" spans="1:8">
      <c r="A2"/>
    </row>
    <row r="3" spans="1:8" ht="30">
      <c r="A3" s="863" t="s">
        <v>511</v>
      </c>
      <c r="B3" s="202"/>
      <c r="D3" s="21"/>
      <c r="E3" s="21"/>
      <c r="F3" s="21"/>
      <c r="G3" s="21"/>
      <c r="H3" s="21"/>
    </row>
    <row r="4" spans="1:8" s="93" customFormat="1">
      <c r="A4" s="859" t="s">
        <v>389</v>
      </c>
      <c r="B4" s="68"/>
      <c r="D4" s="21"/>
      <c r="E4" s="21"/>
      <c r="F4" s="21"/>
      <c r="G4" s="21"/>
      <c r="H4" s="21"/>
    </row>
    <row r="5" spans="1:8">
      <c r="A5" s="859" t="s">
        <v>417</v>
      </c>
      <c r="B5" s="463"/>
    </row>
    <row r="6" spans="1:8">
      <c r="A6" s="859" t="s">
        <v>416</v>
      </c>
      <c r="C6" s="57"/>
    </row>
    <row r="7" spans="1:8" s="93" customFormat="1">
      <c r="A7" s="859"/>
      <c r="C7" s="57"/>
    </row>
    <row r="8" spans="1:8">
      <c r="D8" s="25"/>
      <c r="E8" s="5"/>
      <c r="F8" s="5"/>
      <c r="G8" s="5"/>
    </row>
    <row r="9" spans="1:8" ht="15.75" thickBot="1"/>
    <row r="10" spans="1:8">
      <c r="A10" s="1120" t="s">
        <v>419</v>
      </c>
      <c r="B10" s="177">
        <v>2010</v>
      </c>
    </row>
    <row r="11" spans="1:8" ht="15.75" thickBot="1">
      <c r="A11" s="1121"/>
      <c r="B11" s="182" t="s">
        <v>229</v>
      </c>
    </row>
    <row r="12" spans="1:8">
      <c r="A12" s="183" t="s">
        <v>231</v>
      </c>
      <c r="B12" s="184">
        <v>5.670509409794068</v>
      </c>
    </row>
    <row r="13" spans="1:8">
      <c r="A13" s="185" t="s">
        <v>232</v>
      </c>
      <c r="B13" s="178">
        <v>17.898315104936447</v>
      </c>
    </row>
    <row r="14" spans="1:8">
      <c r="A14" s="185" t="s">
        <v>233</v>
      </c>
      <c r="B14" s="178">
        <v>42.240614838900385</v>
      </c>
    </row>
    <row r="15" spans="1:8">
      <c r="A15" s="185" t="s">
        <v>234</v>
      </c>
      <c r="B15" s="178">
        <v>12.543107695339442</v>
      </c>
    </row>
    <row r="16" spans="1:8">
      <c r="A16" s="185" t="s">
        <v>235</v>
      </c>
      <c r="B16" s="178">
        <v>13.548132820967581</v>
      </c>
    </row>
    <row r="17" spans="1:4">
      <c r="A17" s="185" t="s">
        <v>236</v>
      </c>
      <c r="B17" s="178">
        <v>3.4831017834269389</v>
      </c>
    </row>
    <row r="18" spans="1:4">
      <c r="A18" s="185" t="s">
        <v>237</v>
      </c>
      <c r="B18" s="178">
        <v>4.6162183466351365</v>
      </c>
    </row>
    <row r="19" spans="1:4">
      <c r="A19" s="186" t="s">
        <v>5</v>
      </c>
      <c r="B19" s="179">
        <v>100</v>
      </c>
    </row>
    <row r="20" spans="1:4" s="12" customFormat="1">
      <c r="A20" s="187" t="s">
        <v>248</v>
      </c>
      <c r="B20" s="180">
        <v>458.68</v>
      </c>
    </row>
    <row r="21" spans="1:4" s="93" customFormat="1" ht="15.75" thickBot="1">
      <c r="A21" s="188" t="s">
        <v>238</v>
      </c>
      <c r="B21" s="181">
        <v>350</v>
      </c>
    </row>
    <row r="22" spans="1:4" s="93" customFormat="1">
      <c r="A22" s="12"/>
      <c r="B22" s="60"/>
    </row>
    <row r="23" spans="1:4" s="93" customFormat="1">
      <c r="A23" s="980" t="s">
        <v>510</v>
      </c>
      <c r="B23" s="60"/>
      <c r="C23" s="60"/>
    </row>
    <row r="24" spans="1:4">
      <c r="A24" s="30"/>
      <c r="B24" s="60"/>
      <c r="C24" s="189"/>
      <c r="D24" s="189"/>
    </row>
    <row r="31" spans="1:4">
      <c r="C31" s="694"/>
    </row>
  </sheetData>
  <mergeCells count="1">
    <mergeCell ref="A10:A11"/>
  </mergeCells>
  <hyperlinks>
    <hyperlink ref="D1" location="ITDS17TC1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5" customWidth="1"/>
    <col min="2" max="2" width="67.85546875" style="860" customWidth="1"/>
  </cols>
  <sheetData>
    <row r="1" spans="1:19" ht="21">
      <c r="A1" s="952" t="s">
        <v>444</v>
      </c>
      <c r="B1" s="867" t="s">
        <v>396</v>
      </c>
    </row>
    <row r="2" spans="1:19" ht="30">
      <c r="A2" s="5" t="s">
        <v>6</v>
      </c>
      <c r="B2" s="695" t="s">
        <v>512</v>
      </c>
    </row>
    <row r="3" spans="1:19" s="859" customFormat="1">
      <c r="A3" s="861" t="s">
        <v>390</v>
      </c>
      <c r="B3" s="866"/>
    </row>
    <row r="4" spans="1:19" s="859" customFormat="1">
      <c r="A4" s="861" t="s">
        <v>391</v>
      </c>
      <c r="B4" s="860" t="s">
        <v>418</v>
      </c>
    </row>
    <row r="5" spans="1:19" s="859" customFormat="1">
      <c r="A5" s="861" t="s">
        <v>393</v>
      </c>
      <c r="B5" s="866" t="s">
        <v>1</v>
      </c>
    </row>
    <row r="6" spans="1:19" s="859" customFormat="1">
      <c r="A6" s="861" t="s">
        <v>394</v>
      </c>
      <c r="B6" s="866" t="s">
        <v>4</v>
      </c>
    </row>
    <row r="7" spans="1:19" ht="60">
      <c r="A7" s="5" t="s">
        <v>7</v>
      </c>
      <c r="B7" s="695" t="s">
        <v>249</v>
      </c>
    </row>
    <row r="8" spans="1:19">
      <c r="A8" s="5" t="s">
        <v>8</v>
      </c>
      <c r="B8" s="860" t="s">
        <v>31</v>
      </c>
    </row>
    <row r="9" spans="1:19">
      <c r="A9" s="5" t="s">
        <v>9</v>
      </c>
      <c r="B9" s="865" t="s">
        <v>442</v>
      </c>
      <c r="C9" s="9" t="s">
        <v>441</v>
      </c>
    </row>
    <row r="10" spans="1:19">
      <c r="A10" s="5" t="s">
        <v>446</v>
      </c>
      <c r="B10" s="860" t="s">
        <v>10</v>
      </c>
      <c r="S10" t="s">
        <v>11</v>
      </c>
    </row>
    <row r="11" spans="1:19">
      <c r="A11" s="5" t="s">
        <v>447</v>
      </c>
      <c r="B11" s="860" t="s">
        <v>10</v>
      </c>
      <c r="S11" t="s">
        <v>10</v>
      </c>
    </row>
    <row r="12" spans="1:19">
      <c r="A12" s="5" t="s">
        <v>448</v>
      </c>
      <c r="B12" s="860" t="s">
        <v>10</v>
      </c>
    </row>
    <row r="13" spans="1:19">
      <c r="A13" s="5" t="s">
        <v>449</v>
      </c>
      <c r="B13" s="860" t="s">
        <v>10</v>
      </c>
    </row>
    <row r="14" spans="1:19">
      <c r="A14" s="5" t="s">
        <v>450</v>
      </c>
      <c r="B14" s="860" t="s">
        <v>10</v>
      </c>
      <c r="S14" t="s">
        <v>17</v>
      </c>
    </row>
    <row r="15" spans="1:19">
      <c r="A15" s="5" t="s">
        <v>27</v>
      </c>
      <c r="B15" s="860" t="s">
        <v>21</v>
      </c>
      <c r="S15" t="s">
        <v>18</v>
      </c>
    </row>
    <row r="16" spans="1:19" ht="15" customHeight="1">
      <c r="A16" s="5" t="s">
        <v>456</v>
      </c>
      <c r="B16" s="860" t="s">
        <v>230</v>
      </c>
      <c r="S16" t="s">
        <v>19</v>
      </c>
    </row>
    <row r="17" spans="1:19">
      <c r="A17" s="5" t="s">
        <v>12</v>
      </c>
      <c r="B17" s="860" t="s">
        <v>17</v>
      </c>
      <c r="S17" t="s">
        <v>20</v>
      </c>
    </row>
    <row r="18" spans="1:19">
      <c r="A18" s="5" t="s">
        <v>13</v>
      </c>
      <c r="B18" s="868">
        <v>41465</v>
      </c>
      <c r="C18" s="68"/>
      <c r="S18" t="s">
        <v>21</v>
      </c>
    </row>
    <row r="19" spans="1:19">
      <c r="A19" s="5" t="s">
        <v>14</v>
      </c>
      <c r="B19" s="856" t="s">
        <v>15</v>
      </c>
    </row>
    <row r="20" spans="1:19">
      <c r="A20" s="5" t="s">
        <v>16</v>
      </c>
    </row>
    <row r="21" spans="1:19">
      <c r="A21"/>
      <c r="S21" t="s">
        <v>23</v>
      </c>
    </row>
    <row r="22" spans="1:19">
      <c r="A22"/>
      <c r="S22" t="s">
        <v>15</v>
      </c>
    </row>
    <row r="23" spans="1:19">
      <c r="A23"/>
      <c r="S23" t="s">
        <v>22</v>
      </c>
    </row>
    <row r="25" spans="1:19">
      <c r="A25"/>
      <c r="S25" t="s">
        <v>28</v>
      </c>
    </row>
    <row r="26" spans="1:19">
      <c r="A26"/>
      <c r="S26" t="s">
        <v>30</v>
      </c>
    </row>
    <row r="27" spans="1:19">
      <c r="A27"/>
      <c r="S27" t="s">
        <v>29</v>
      </c>
    </row>
    <row r="28" spans="1:19">
      <c r="A28"/>
      <c r="S28"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ITDS17TC17data!A1" display="View Data"/>
    <hyperlink ref="B9" r:id="rId1" display="http://demo.istat.it/altridati/separazionidivorzi/index.html"/>
    <hyperlink ref="C9" r:id="rId2" display="http://www.istat.it/it/archivio/tribunali"/>
  </hyperlinks>
  <pageMargins left="0.7" right="0.7" top="0.75" bottom="0.75" header="0.3" footer="0.3"/>
  <drawing r:id="rId3"/>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90" zoomScaleNormal="90" workbookViewId="0"/>
  </sheetViews>
  <sheetFormatPr defaultColWidth="8.85546875" defaultRowHeight="15"/>
  <cols>
    <col min="1" max="1" width="51.42578125" customWidth="1"/>
    <col min="2" max="2" width="11.140625" bestFit="1" customWidth="1"/>
    <col min="3" max="3" width="10.42578125" bestFit="1" customWidth="1"/>
    <col min="4" max="4" width="11.42578125" customWidth="1"/>
  </cols>
  <sheetData>
    <row r="1" spans="1:9" ht="21">
      <c r="A1" s="3" t="s">
        <v>443</v>
      </c>
      <c r="B1" s="234"/>
      <c r="C1" s="234"/>
      <c r="D1" s="9" t="s">
        <v>395</v>
      </c>
      <c r="E1" s="234"/>
      <c r="F1" s="234"/>
      <c r="G1" s="234"/>
    </row>
    <row r="2" spans="1:9">
      <c r="A2" s="234"/>
      <c r="B2" s="234"/>
      <c r="C2" s="234"/>
      <c r="D2" s="234"/>
      <c r="E2" s="234"/>
      <c r="F2" s="234"/>
      <c r="G2" s="234"/>
    </row>
    <row r="3" spans="1:9" ht="45">
      <c r="A3" s="863" t="s">
        <v>520</v>
      </c>
      <c r="B3" s="202"/>
      <c r="C3" s="234"/>
      <c r="D3" s="21"/>
      <c r="E3" s="21"/>
      <c r="F3" s="21"/>
      <c r="G3" s="21"/>
    </row>
    <row r="4" spans="1:9">
      <c r="A4" s="859" t="s">
        <v>389</v>
      </c>
      <c r="B4" s="68"/>
      <c r="C4" s="234"/>
      <c r="D4" s="21"/>
      <c r="E4" s="21"/>
      <c r="F4" s="21"/>
      <c r="G4" s="21"/>
    </row>
    <row r="5" spans="1:9">
      <c r="A5" s="859" t="s">
        <v>417</v>
      </c>
    </row>
    <row r="6" spans="1:9">
      <c r="A6" s="859" t="s">
        <v>513</v>
      </c>
      <c r="B6" s="234"/>
      <c r="C6" s="234"/>
      <c r="D6" s="234"/>
      <c r="E6" s="234"/>
      <c r="F6" s="234"/>
      <c r="G6" s="234"/>
      <c r="H6" s="234"/>
      <c r="I6" s="234"/>
    </row>
    <row r="7" spans="1:9">
      <c r="A7" s="859"/>
    </row>
    <row r="8" spans="1:9">
      <c r="A8" s="234"/>
    </row>
    <row r="9" spans="1:9" ht="15.75" thickBot="1">
      <c r="A9" s="234"/>
    </row>
    <row r="10" spans="1:9">
      <c r="A10" s="1122"/>
      <c r="B10" s="1123">
        <v>2010</v>
      </c>
      <c r="C10" s="1124"/>
      <c r="D10" s="1124"/>
      <c r="E10" s="1124"/>
      <c r="F10" s="1124"/>
      <c r="G10" s="1125"/>
      <c r="H10" s="860"/>
    </row>
    <row r="11" spans="1:9" ht="15.75" customHeight="1" thickBot="1">
      <c r="A11" s="1122"/>
      <c r="B11" s="883" t="s">
        <v>239</v>
      </c>
      <c r="C11" s="884" t="s">
        <v>240</v>
      </c>
      <c r="D11" s="884" t="s">
        <v>420</v>
      </c>
      <c r="E11" s="884" t="s">
        <v>208</v>
      </c>
      <c r="F11" s="884" t="s">
        <v>241</v>
      </c>
      <c r="G11" s="885" t="s">
        <v>35</v>
      </c>
      <c r="H11" s="860"/>
    </row>
    <row r="12" spans="1:9">
      <c r="A12" s="423" t="s">
        <v>243</v>
      </c>
      <c r="B12" s="886">
        <v>10499</v>
      </c>
      <c r="C12" s="887">
        <v>5731</v>
      </c>
      <c r="D12" s="887">
        <v>7755</v>
      </c>
      <c r="E12" s="887">
        <v>4524</v>
      </c>
      <c r="F12" s="887">
        <v>3171</v>
      </c>
      <c r="G12" s="888">
        <v>31680</v>
      </c>
      <c r="H12" s="860"/>
    </row>
    <row r="13" spans="1:9">
      <c r="A13" s="200" t="s">
        <v>242</v>
      </c>
      <c r="B13" s="889"/>
      <c r="C13" s="890"/>
      <c r="D13" s="890"/>
      <c r="E13" s="890"/>
      <c r="F13" s="890"/>
      <c r="G13" s="891"/>
      <c r="H13" s="860"/>
    </row>
    <row r="14" spans="1:9">
      <c r="A14" s="697" t="s">
        <v>376</v>
      </c>
      <c r="B14" s="892">
        <v>611</v>
      </c>
      <c r="C14" s="893">
        <v>343</v>
      </c>
      <c r="D14" s="893">
        <v>420</v>
      </c>
      <c r="E14" s="893">
        <v>264</v>
      </c>
      <c r="F14" s="893">
        <v>192</v>
      </c>
      <c r="G14" s="894">
        <v>1830</v>
      </c>
      <c r="H14" s="860"/>
    </row>
    <row r="15" spans="1:9">
      <c r="A15" s="697" t="s">
        <v>519</v>
      </c>
      <c r="B15" s="895">
        <v>5.8196018668444616</v>
      </c>
      <c r="C15" s="896">
        <v>5.9849938928633746</v>
      </c>
      <c r="D15" s="896">
        <v>5.4158607350096712</v>
      </c>
      <c r="E15" s="896">
        <v>5.8355437665782492</v>
      </c>
      <c r="F15" s="896">
        <v>6.0548722800378432</v>
      </c>
      <c r="G15" s="897">
        <v>5.7765151515151514</v>
      </c>
      <c r="H15" s="860"/>
    </row>
    <row r="16" spans="1:9">
      <c r="A16" s="898" t="s">
        <v>244</v>
      </c>
      <c r="B16" s="889"/>
      <c r="C16" s="890"/>
      <c r="D16" s="890"/>
      <c r="E16" s="890"/>
      <c r="F16" s="890"/>
      <c r="G16" s="891"/>
      <c r="H16" s="860"/>
    </row>
    <row r="17" spans="1:11">
      <c r="A17" s="697" t="s">
        <v>377</v>
      </c>
      <c r="B17" s="892">
        <v>5826</v>
      </c>
      <c r="C17" s="899">
        <v>2990</v>
      </c>
      <c r="D17" s="899">
        <v>4398</v>
      </c>
      <c r="E17" s="899">
        <v>2352</v>
      </c>
      <c r="F17" s="899">
        <v>1576</v>
      </c>
      <c r="G17" s="894">
        <v>17142</v>
      </c>
      <c r="H17" s="860"/>
    </row>
    <row r="18" spans="1:11">
      <c r="A18" s="697" t="s">
        <v>519</v>
      </c>
      <c r="B18" s="900">
        <v>55.4909991427755</v>
      </c>
      <c r="C18" s="901">
        <v>52.137497818879773</v>
      </c>
      <c r="D18" s="901">
        <v>56.711798839458417</v>
      </c>
      <c r="E18" s="901">
        <v>51.989389920424401</v>
      </c>
      <c r="F18" s="901">
        <v>49.700409965310627</v>
      </c>
      <c r="G18" s="902">
        <v>54.103535353535349</v>
      </c>
      <c r="H18" s="860"/>
    </row>
    <row r="19" spans="1:11">
      <c r="A19" s="898" t="s">
        <v>245</v>
      </c>
      <c r="B19" s="889"/>
      <c r="C19" s="890"/>
      <c r="D19" s="890"/>
      <c r="E19" s="890"/>
      <c r="F19" s="890"/>
      <c r="G19" s="891"/>
      <c r="H19" s="860"/>
    </row>
    <row r="20" spans="1:11">
      <c r="A20" s="697" t="s">
        <v>377</v>
      </c>
      <c r="B20" s="903">
        <v>812</v>
      </c>
      <c r="C20" s="893">
        <v>437</v>
      </c>
      <c r="D20" s="893">
        <v>749</v>
      </c>
      <c r="E20" s="893">
        <v>717</v>
      </c>
      <c r="F20" s="893">
        <v>441</v>
      </c>
      <c r="G20" s="894">
        <v>3156</v>
      </c>
      <c r="H20" s="860"/>
    </row>
    <row r="21" spans="1:11">
      <c r="A21" s="697" t="s">
        <v>519</v>
      </c>
      <c r="B21" s="895">
        <v>7.7340699114201357</v>
      </c>
      <c r="C21" s="896">
        <v>7.6251963008201011</v>
      </c>
      <c r="D21" s="896">
        <v>9.6582849774339135</v>
      </c>
      <c r="E21" s="896">
        <v>15.848806366047747</v>
      </c>
      <c r="F21" s="896">
        <v>13.90728476821192</v>
      </c>
      <c r="G21" s="897">
        <v>9.9621212121212128</v>
      </c>
      <c r="H21" s="860"/>
    </row>
    <row r="22" spans="1:11">
      <c r="A22" s="904" t="s">
        <v>246</v>
      </c>
      <c r="B22" s="889"/>
      <c r="C22" s="890"/>
      <c r="D22" s="890"/>
      <c r="E22" s="890"/>
      <c r="F22" s="890"/>
      <c r="G22" s="891"/>
      <c r="H22" s="860"/>
      <c r="K22" t="s">
        <v>36</v>
      </c>
    </row>
    <row r="23" spans="1:11" ht="15.75" thickBot="1">
      <c r="A23" s="201" t="s">
        <v>247</v>
      </c>
      <c r="B23" s="905">
        <v>489</v>
      </c>
      <c r="C23" s="906">
        <v>467.2</v>
      </c>
      <c r="D23" s="906">
        <v>462</v>
      </c>
      <c r="E23" s="906">
        <v>415.3</v>
      </c>
      <c r="F23" s="906">
        <v>402.2</v>
      </c>
      <c r="G23" s="907">
        <v>458.7</v>
      </c>
      <c r="H23" s="860"/>
    </row>
    <row r="24" spans="1:11">
      <c r="A24" s="860"/>
      <c r="B24" s="908"/>
      <c r="C24" s="908"/>
      <c r="D24" s="908"/>
      <c r="E24" s="908"/>
      <c r="F24" s="908"/>
      <c r="G24" s="908"/>
      <c r="H24" s="860"/>
    </row>
    <row r="25" spans="1:11">
      <c r="A25" s="980" t="s">
        <v>510</v>
      </c>
      <c r="B25" s="860"/>
      <c r="C25" s="860"/>
      <c r="D25" s="860"/>
      <c r="E25" s="860"/>
      <c r="F25" s="860"/>
      <c r="G25" s="860"/>
      <c r="H25" s="860"/>
    </row>
    <row r="26" spans="1:11">
      <c r="A26" s="860"/>
      <c r="B26" s="860"/>
      <c r="C26" s="860"/>
      <c r="D26" s="860"/>
      <c r="E26" s="860"/>
      <c r="F26" s="860"/>
      <c r="G26" s="860"/>
      <c r="H26" s="860"/>
    </row>
    <row r="27" spans="1:11">
      <c r="A27" s="860"/>
      <c r="B27" s="860"/>
      <c r="C27" s="860"/>
      <c r="D27" s="860"/>
      <c r="E27" s="860"/>
      <c r="F27" s="860"/>
      <c r="G27" s="860"/>
      <c r="H27" s="860"/>
    </row>
  </sheetData>
  <mergeCells count="2">
    <mergeCell ref="A10:A11"/>
    <mergeCell ref="B10:G10"/>
  </mergeCells>
  <hyperlinks>
    <hyperlink ref="D1" location="ITDS18TC1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90" zoomScaleNormal="90" workbookViewId="0"/>
  </sheetViews>
  <sheetFormatPr defaultColWidth="11.42578125" defaultRowHeight="15"/>
  <cols>
    <col min="1" max="1" width="52.140625" style="13" customWidth="1"/>
    <col min="2" max="2" width="61.42578125" style="860" customWidth="1"/>
    <col min="3" max="16384" width="11.42578125" style="234"/>
  </cols>
  <sheetData>
    <row r="1" spans="1:19" ht="21">
      <c r="A1" s="952" t="s">
        <v>443</v>
      </c>
      <c r="B1" s="867" t="s">
        <v>396</v>
      </c>
    </row>
    <row r="2" spans="1:19" ht="30">
      <c r="A2" s="13" t="s">
        <v>6</v>
      </c>
      <c r="B2" s="695" t="s">
        <v>521</v>
      </c>
    </row>
    <row r="3" spans="1:19" s="859" customFormat="1">
      <c r="A3" s="861" t="s">
        <v>390</v>
      </c>
      <c r="B3" s="866"/>
    </row>
    <row r="4" spans="1:19" s="859" customFormat="1">
      <c r="A4" s="861" t="s">
        <v>391</v>
      </c>
      <c r="B4" s="860" t="s">
        <v>418</v>
      </c>
    </row>
    <row r="5" spans="1:19" s="859" customFormat="1">
      <c r="A5" s="861" t="s">
        <v>393</v>
      </c>
      <c r="B5" s="866" t="s">
        <v>1</v>
      </c>
    </row>
    <row r="6" spans="1:19" s="859" customFormat="1">
      <c r="A6" s="861" t="s">
        <v>394</v>
      </c>
      <c r="B6" s="866" t="s">
        <v>4</v>
      </c>
    </row>
    <row r="7" spans="1:19">
      <c r="A7" s="13" t="s">
        <v>7</v>
      </c>
      <c r="B7" s="695"/>
    </row>
    <row r="8" spans="1:19">
      <c r="A8" s="13" t="s">
        <v>8</v>
      </c>
      <c r="B8" s="860" t="s">
        <v>31</v>
      </c>
    </row>
    <row r="9" spans="1:19">
      <c r="A9" s="13" t="s">
        <v>9</v>
      </c>
      <c r="B9" s="865" t="s">
        <v>442</v>
      </c>
      <c r="C9" s="9" t="s">
        <v>441</v>
      </c>
    </row>
    <row r="10" spans="1:19">
      <c r="A10" s="13" t="s">
        <v>446</v>
      </c>
      <c r="B10" s="860" t="s">
        <v>10</v>
      </c>
      <c r="S10" s="234" t="s">
        <v>11</v>
      </c>
    </row>
    <row r="11" spans="1:19">
      <c r="A11" s="13" t="s">
        <v>447</v>
      </c>
      <c r="B11" s="860" t="s">
        <v>10</v>
      </c>
      <c r="S11" s="234" t="s">
        <v>10</v>
      </c>
    </row>
    <row r="12" spans="1:19">
      <c r="A12" s="13" t="s">
        <v>448</v>
      </c>
      <c r="B12" s="860" t="s">
        <v>11</v>
      </c>
    </row>
    <row r="13" spans="1:19">
      <c r="A13" s="13" t="s">
        <v>449</v>
      </c>
      <c r="B13" s="860" t="s">
        <v>10</v>
      </c>
    </row>
    <row r="14" spans="1:19">
      <c r="A14" s="13" t="s">
        <v>450</v>
      </c>
      <c r="B14" s="860" t="s">
        <v>10</v>
      </c>
      <c r="S14" s="234" t="s">
        <v>17</v>
      </c>
    </row>
    <row r="15" spans="1:19">
      <c r="A15" s="13" t="s">
        <v>27</v>
      </c>
      <c r="B15" s="860" t="s">
        <v>21</v>
      </c>
      <c r="S15" s="234" t="s">
        <v>18</v>
      </c>
    </row>
    <row r="16" spans="1:19" ht="15" customHeight="1">
      <c r="A16" s="13" t="s">
        <v>456</v>
      </c>
      <c r="S16" s="234" t="s">
        <v>19</v>
      </c>
    </row>
    <row r="17" spans="1:19">
      <c r="A17" s="13" t="s">
        <v>12</v>
      </c>
      <c r="B17" s="860" t="s">
        <v>17</v>
      </c>
      <c r="S17" s="234" t="s">
        <v>20</v>
      </c>
    </row>
    <row r="18" spans="1:19">
      <c r="A18" s="13" t="s">
        <v>13</v>
      </c>
      <c r="B18" s="868">
        <v>41465</v>
      </c>
      <c r="C18" s="68"/>
      <c r="S18" s="234" t="s">
        <v>21</v>
      </c>
    </row>
    <row r="19" spans="1:19">
      <c r="A19" s="13" t="s">
        <v>14</v>
      </c>
      <c r="B19" s="856" t="s">
        <v>15</v>
      </c>
    </row>
    <row r="20" spans="1:19">
      <c r="A20" s="13" t="s">
        <v>16</v>
      </c>
    </row>
    <row r="21" spans="1:19">
      <c r="A21" s="234"/>
      <c r="S21" s="234" t="s">
        <v>23</v>
      </c>
    </row>
    <row r="22" spans="1:19">
      <c r="A22" s="234"/>
      <c r="S22" s="234" t="s">
        <v>15</v>
      </c>
    </row>
    <row r="23" spans="1:19">
      <c r="A23" s="234"/>
      <c r="S23" s="234" t="s">
        <v>22</v>
      </c>
    </row>
    <row r="25" spans="1:19">
      <c r="A25" s="234"/>
      <c r="S25" s="234" t="s">
        <v>28</v>
      </c>
    </row>
    <row r="26" spans="1:19">
      <c r="A26" s="234"/>
      <c r="S26" s="234" t="s">
        <v>30</v>
      </c>
    </row>
    <row r="27" spans="1:19">
      <c r="A27" s="234"/>
      <c r="S27" s="234" t="s">
        <v>29</v>
      </c>
    </row>
    <row r="28" spans="1:19">
      <c r="A28" s="234"/>
      <c r="S28" s="234" t="s">
        <v>21</v>
      </c>
    </row>
  </sheetData>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ITDS18TC17data!A1" display="View Data"/>
    <hyperlink ref="B9" r:id="rId1" display="http://demo.istat.it/altridati/separazionidivorzi/index.html"/>
    <hyperlink ref="C9" r:id="rId2" display="http://www.istat.it/it/archivio/tribunali"/>
  </hyperlinks>
  <pageMargins left="0.7" right="0.7" top="0.75" bottom="0.75" header="0.3" footer="0.3"/>
  <drawing r:id="rId3"/>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80" zoomScaleNormal="80" zoomScalePageLayoutView="80" workbookViewId="0"/>
  </sheetViews>
  <sheetFormatPr defaultColWidth="8.85546875" defaultRowHeight="15"/>
  <cols>
    <col min="1" max="1" width="64.42578125" style="93" customWidth="1"/>
    <col min="2" max="2" width="11.42578125" bestFit="1" customWidth="1"/>
    <col min="3" max="3" width="14.140625" customWidth="1"/>
    <col min="4" max="4" width="11.28515625" bestFit="1" customWidth="1"/>
  </cols>
  <sheetData>
    <row r="1" spans="1:4" ht="21">
      <c r="A1" s="3" t="s">
        <v>443</v>
      </c>
      <c r="D1" s="9" t="s">
        <v>395</v>
      </c>
    </row>
    <row r="2" spans="1:4">
      <c r="B2" s="12"/>
    </row>
    <row r="3" spans="1:4" ht="30">
      <c r="A3" s="863" t="s">
        <v>514</v>
      </c>
      <c r="B3" s="202"/>
    </row>
    <row r="4" spans="1:4">
      <c r="A4" s="859" t="s">
        <v>389</v>
      </c>
      <c r="B4" s="68"/>
    </row>
    <row r="5" spans="1:4">
      <c r="A5" s="859" t="s">
        <v>417</v>
      </c>
    </row>
    <row r="6" spans="1:4" s="93" customFormat="1">
      <c r="A6" s="859" t="s">
        <v>416</v>
      </c>
      <c r="B6" s="58"/>
    </row>
    <row r="7" spans="1:4">
      <c r="A7" s="859"/>
    </row>
    <row r="9" spans="1:4" ht="15.75" thickBot="1"/>
    <row r="10" spans="1:4">
      <c r="A10" s="1126" t="s">
        <v>230</v>
      </c>
      <c r="B10" s="177">
        <v>2010</v>
      </c>
      <c r="C10" s="25"/>
    </row>
    <row r="11" spans="1:4" ht="15.75" thickBot="1">
      <c r="A11" s="1127"/>
      <c r="B11" s="182" t="s">
        <v>250</v>
      </c>
      <c r="C11" s="26"/>
    </row>
    <row r="12" spans="1:4">
      <c r="A12" s="183" t="s">
        <v>231</v>
      </c>
      <c r="B12" s="184">
        <v>13.381158206793545</v>
      </c>
      <c r="C12" s="27"/>
    </row>
    <row r="13" spans="1:4">
      <c r="A13" s="185" t="s">
        <v>232</v>
      </c>
      <c r="B13" s="178">
        <v>16.180497408857409</v>
      </c>
      <c r="C13" s="27"/>
    </row>
    <row r="14" spans="1:4">
      <c r="A14" s="185" t="s">
        <v>233</v>
      </c>
      <c r="B14" s="178">
        <v>22.562176107175993</v>
      </c>
      <c r="C14" s="27"/>
    </row>
    <row r="15" spans="1:4">
      <c r="A15" s="185" t="s">
        <v>234</v>
      </c>
      <c r="B15" s="178">
        <v>14.639389893412389</v>
      </c>
      <c r="C15" s="27"/>
    </row>
    <row r="16" spans="1:4">
      <c r="A16" s="185" t="s">
        <v>235</v>
      </c>
      <c r="B16" s="178">
        <v>24.150806761863812</v>
      </c>
      <c r="C16" s="27"/>
    </row>
    <row r="17" spans="1:3">
      <c r="A17" s="185" t="s">
        <v>236</v>
      </c>
      <c r="B17" s="178">
        <v>4.2589784788069425</v>
      </c>
      <c r="C17" s="27"/>
    </row>
    <row r="18" spans="1:3">
      <c r="A18" s="185" t="s">
        <v>237</v>
      </c>
      <c r="B18" s="178">
        <v>4.8269931430899087</v>
      </c>
      <c r="C18" s="27"/>
    </row>
    <row r="19" spans="1:3">
      <c r="A19" s="186" t="s">
        <v>5</v>
      </c>
      <c r="B19" s="179">
        <v>100</v>
      </c>
      <c r="C19" s="28"/>
    </row>
    <row r="20" spans="1:3">
      <c r="A20" s="187" t="s">
        <v>248</v>
      </c>
      <c r="B20" s="180">
        <v>480.94</v>
      </c>
      <c r="C20" s="29"/>
    </row>
    <row r="21" spans="1:3" ht="15.75" thickBot="1">
      <c r="A21" s="203" t="s">
        <v>238</v>
      </c>
      <c r="B21" s="181">
        <v>400</v>
      </c>
      <c r="C21" s="29"/>
    </row>
    <row r="22" spans="1:3">
      <c r="A22"/>
    </row>
    <row r="23" spans="1:3">
      <c r="A23" s="980" t="s">
        <v>510</v>
      </c>
      <c r="B23" s="980"/>
      <c r="C23" s="980"/>
    </row>
    <row r="24" spans="1:3">
      <c r="A24"/>
    </row>
  </sheetData>
  <mergeCells count="1">
    <mergeCell ref="A10:A11"/>
  </mergeCells>
  <hyperlinks>
    <hyperlink ref="D1" location="ITDS19TC1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heetViews>
  <sheetFormatPr defaultColWidth="8.85546875" defaultRowHeight="15"/>
  <cols>
    <col min="1" max="1" width="49.85546875" bestFit="1" customWidth="1"/>
    <col min="2" max="2" width="70" customWidth="1"/>
  </cols>
  <sheetData>
    <row r="1" spans="1:4" ht="21">
      <c r="A1" s="952" t="s">
        <v>443</v>
      </c>
      <c r="B1" s="9" t="s">
        <v>396</v>
      </c>
    </row>
    <row r="2" spans="1:4">
      <c r="A2" s="13" t="s">
        <v>6</v>
      </c>
      <c r="B2" s="202" t="s">
        <v>515</v>
      </c>
    </row>
    <row r="3" spans="1:4" s="859" customFormat="1">
      <c r="A3" s="861" t="s">
        <v>390</v>
      </c>
      <c r="B3" s="866"/>
    </row>
    <row r="4" spans="1:4" s="859" customFormat="1">
      <c r="A4" s="861" t="s">
        <v>391</v>
      </c>
      <c r="B4" s="860" t="s">
        <v>418</v>
      </c>
    </row>
    <row r="5" spans="1:4" s="859" customFormat="1">
      <c r="A5" s="861" t="s">
        <v>393</v>
      </c>
      <c r="B5" s="866" t="s">
        <v>1</v>
      </c>
    </row>
    <row r="6" spans="1:4" s="859" customFormat="1">
      <c r="A6" s="861" t="s">
        <v>394</v>
      </c>
      <c r="B6" s="866" t="s">
        <v>4</v>
      </c>
    </row>
    <row r="7" spans="1:4">
      <c r="A7" s="13" t="s">
        <v>7</v>
      </c>
      <c r="B7" s="2"/>
    </row>
    <row r="8" spans="1:4">
      <c r="A8" s="13" t="s">
        <v>8</v>
      </c>
      <c r="B8" t="s">
        <v>31</v>
      </c>
    </row>
    <row r="9" spans="1:4">
      <c r="A9" s="13" t="s">
        <v>9</v>
      </c>
      <c r="B9" s="865" t="s">
        <v>442</v>
      </c>
      <c r="C9" s="9" t="s">
        <v>441</v>
      </c>
      <c r="D9" t="s">
        <v>36</v>
      </c>
    </row>
    <row r="10" spans="1:4">
      <c r="A10" s="13" t="s">
        <v>446</v>
      </c>
      <c r="B10" t="s">
        <v>10</v>
      </c>
    </row>
    <row r="11" spans="1:4">
      <c r="A11" s="13" t="s">
        <v>447</v>
      </c>
      <c r="B11" t="s">
        <v>10</v>
      </c>
    </row>
    <row r="12" spans="1:4">
      <c r="A12" s="13" t="s">
        <v>448</v>
      </c>
      <c r="B12" t="s">
        <v>10</v>
      </c>
    </row>
    <row r="13" spans="1:4">
      <c r="A13" s="13" t="s">
        <v>449</v>
      </c>
      <c r="B13" t="s">
        <v>10</v>
      </c>
    </row>
    <row r="14" spans="1:4">
      <c r="A14" s="13" t="s">
        <v>450</v>
      </c>
      <c r="B14" t="s">
        <v>10</v>
      </c>
    </row>
    <row r="15" spans="1:4">
      <c r="A15" s="13" t="s">
        <v>460</v>
      </c>
    </row>
    <row r="16" spans="1:4">
      <c r="A16" s="13" t="s">
        <v>456</v>
      </c>
      <c r="B16" s="605" t="s">
        <v>230</v>
      </c>
    </row>
    <row r="17" spans="1:3">
      <c r="A17" s="13" t="s">
        <v>12</v>
      </c>
      <c r="B17" t="s">
        <v>17</v>
      </c>
      <c r="C17" s="68"/>
    </row>
    <row r="18" spans="1:3">
      <c r="A18" s="13" t="s">
        <v>13</v>
      </c>
      <c r="B18" s="24">
        <v>41462</v>
      </c>
    </row>
    <row r="19" spans="1:3">
      <c r="A19" s="13" t="s">
        <v>14</v>
      </c>
      <c r="B19" s="8" t="s">
        <v>15</v>
      </c>
    </row>
    <row r="20" spans="1:3">
      <c r="A20" s="13" t="s">
        <v>16</v>
      </c>
    </row>
    <row r="26" spans="1:3">
      <c r="B26" t="s">
        <v>36</v>
      </c>
    </row>
  </sheetData>
  <hyperlinks>
    <hyperlink ref="B1" location="ITDS19TC17data!A1" display="View Data"/>
    <hyperlink ref="B9" r:id="rId1" display="http://demo.istat.it/altridati/separazionidivorzi/index.html"/>
    <hyperlink ref="C9" r:id="rId2" display="http://www.istat.it/it/archivio/tribunali"/>
  </hyperlinks>
  <pageMargins left="0.7" right="0.7" top="0.75" bottom="0.75" header="0.3" footer="0.3"/>
  <drawing r:id="rId3"/>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heetViews>
  <sheetFormatPr defaultColWidth="8.85546875" defaultRowHeight="15"/>
  <cols>
    <col min="1" max="1" width="60" customWidth="1"/>
    <col min="2" max="2" width="10.85546875" customWidth="1"/>
    <col min="3" max="3" width="11.140625" bestFit="1" customWidth="1"/>
    <col min="4" max="4" width="10.42578125" bestFit="1" customWidth="1"/>
    <col min="5" max="5" width="7" bestFit="1" customWidth="1"/>
  </cols>
  <sheetData>
    <row r="1" spans="1:8" ht="21">
      <c r="A1" s="3" t="s">
        <v>443</v>
      </c>
      <c r="B1" s="234"/>
      <c r="C1" s="234"/>
      <c r="D1" s="9" t="s">
        <v>395</v>
      </c>
      <c r="E1" s="234"/>
      <c r="F1" s="234"/>
      <c r="G1" s="234"/>
      <c r="H1" s="234"/>
    </row>
    <row r="2" spans="1:8">
      <c r="A2" s="234"/>
      <c r="B2" s="234"/>
      <c r="C2" s="234"/>
      <c r="D2" s="234"/>
      <c r="E2" s="234"/>
      <c r="F2" s="234"/>
      <c r="G2" s="234"/>
      <c r="H2" s="234"/>
    </row>
    <row r="3" spans="1:8" ht="45">
      <c r="A3" s="863" t="s">
        <v>517</v>
      </c>
      <c r="B3" s="202"/>
      <c r="C3" s="234"/>
      <c r="D3" s="234"/>
      <c r="E3" s="234"/>
      <c r="F3" s="234"/>
      <c r="G3" s="234"/>
      <c r="H3" s="234"/>
    </row>
    <row r="4" spans="1:8">
      <c r="A4" s="859" t="s">
        <v>389</v>
      </c>
      <c r="B4" s="68"/>
      <c r="C4" s="234"/>
      <c r="D4" s="234"/>
      <c r="E4" s="234"/>
      <c r="F4" s="234"/>
      <c r="G4" s="234"/>
      <c r="H4" s="234"/>
    </row>
    <row r="5" spans="1:8">
      <c r="A5" s="859" t="s">
        <v>417</v>
      </c>
    </row>
    <row r="6" spans="1:8">
      <c r="A6" s="859" t="s">
        <v>416</v>
      </c>
      <c r="B6" s="234"/>
      <c r="C6" s="234"/>
      <c r="D6" s="234"/>
      <c r="E6" s="234"/>
      <c r="F6" s="234"/>
      <c r="G6" s="234"/>
      <c r="H6" s="234"/>
    </row>
    <row r="7" spans="1:8">
      <c r="A7" s="859"/>
    </row>
    <row r="8" spans="1:8">
      <c r="A8" s="234"/>
    </row>
    <row r="9" spans="1:8" ht="15.75" thickBot="1">
      <c r="A9" s="234"/>
    </row>
    <row r="10" spans="1:8">
      <c r="A10" s="1109"/>
      <c r="B10" s="1128">
        <v>2010</v>
      </c>
      <c r="C10" s="1129"/>
      <c r="D10" s="1129"/>
      <c r="E10" s="1129"/>
      <c r="F10" s="1129"/>
      <c r="G10" s="1130"/>
    </row>
    <row r="11" spans="1:8" ht="14.25" customHeight="1" thickBot="1">
      <c r="A11" s="1111"/>
      <c r="B11" s="195" t="s">
        <v>239</v>
      </c>
      <c r="C11" s="196" t="s">
        <v>240</v>
      </c>
      <c r="D11" s="196" t="s">
        <v>420</v>
      </c>
      <c r="E11" s="196" t="s">
        <v>208</v>
      </c>
      <c r="F11" s="196" t="s">
        <v>241</v>
      </c>
      <c r="G11" s="197" t="s">
        <v>35</v>
      </c>
    </row>
    <row r="12" spans="1:8">
      <c r="A12" s="698" t="s">
        <v>251</v>
      </c>
      <c r="B12" s="212">
        <v>17187</v>
      </c>
      <c r="C12" s="213">
        <v>10641</v>
      </c>
      <c r="D12" s="213">
        <v>13902</v>
      </c>
      <c r="E12" s="213">
        <v>12144</v>
      </c>
      <c r="F12" s="214">
        <v>6688</v>
      </c>
      <c r="G12" s="215">
        <v>60562</v>
      </c>
    </row>
    <row r="13" spans="1:8">
      <c r="A13" s="696" t="s">
        <v>242</v>
      </c>
      <c r="B13" s="191"/>
      <c r="C13" s="190"/>
      <c r="D13" s="190"/>
      <c r="E13" s="190"/>
      <c r="F13" s="190"/>
      <c r="G13" s="192"/>
    </row>
    <row r="14" spans="1:8">
      <c r="A14" s="697" t="s">
        <v>378</v>
      </c>
      <c r="B14" s="204">
        <v>1010</v>
      </c>
      <c r="C14" s="61">
        <v>603</v>
      </c>
      <c r="D14" s="61">
        <v>947</v>
      </c>
      <c r="E14" s="61">
        <v>727</v>
      </c>
      <c r="F14" s="62">
        <v>481</v>
      </c>
      <c r="G14" s="205">
        <v>3768</v>
      </c>
    </row>
    <row r="15" spans="1:8">
      <c r="A15" s="697" t="s">
        <v>516</v>
      </c>
      <c r="B15" s="206">
        <v>5.8765345900971662</v>
      </c>
      <c r="C15" s="63">
        <v>5.6667606427967296</v>
      </c>
      <c r="D15" s="63">
        <v>6.8119695007912524</v>
      </c>
      <c r="E15" s="63">
        <v>5.9864953886693018</v>
      </c>
      <c r="F15" s="63">
        <v>7.1919856459330145</v>
      </c>
      <c r="G15" s="207">
        <v>6.2217231927611376</v>
      </c>
    </row>
    <row r="16" spans="1:8">
      <c r="A16" s="696" t="s">
        <v>244</v>
      </c>
      <c r="B16" s="191"/>
      <c r="C16" s="190"/>
      <c r="D16" s="190"/>
      <c r="E16" s="190"/>
      <c r="F16" s="190"/>
      <c r="G16" s="192"/>
    </row>
    <row r="17" spans="1:7">
      <c r="A17" s="699" t="s">
        <v>377</v>
      </c>
      <c r="B17" s="208">
        <v>9910</v>
      </c>
      <c r="C17" s="64">
        <v>6231</v>
      </c>
      <c r="D17" s="64">
        <v>7274</v>
      </c>
      <c r="E17" s="64">
        <v>5905</v>
      </c>
      <c r="F17" s="64">
        <v>3392</v>
      </c>
      <c r="G17" s="205">
        <v>32712</v>
      </c>
    </row>
    <row r="18" spans="1:7">
      <c r="A18" s="697" t="s">
        <v>516</v>
      </c>
      <c r="B18" s="193">
        <v>57.659859195903884</v>
      </c>
      <c r="C18" s="59">
        <v>58.547129029226575</v>
      </c>
      <c r="D18" s="59">
        <v>52.323406704071353</v>
      </c>
      <c r="E18" s="59">
        <v>48.624835309617922</v>
      </c>
      <c r="F18" s="59">
        <v>50.717703349282296</v>
      </c>
      <c r="G18" s="194">
        <v>54.012417027178763</v>
      </c>
    </row>
    <row r="19" spans="1:7">
      <c r="A19" s="696" t="s">
        <v>245</v>
      </c>
      <c r="B19" s="191"/>
      <c r="C19" s="190"/>
      <c r="D19" s="190"/>
      <c r="E19" s="190"/>
      <c r="F19" s="190"/>
      <c r="G19" s="192"/>
    </row>
    <row r="20" spans="1:7">
      <c r="A20" s="699" t="s">
        <v>377</v>
      </c>
      <c r="B20" s="208">
        <v>2726</v>
      </c>
      <c r="C20" s="64">
        <v>1613</v>
      </c>
      <c r="D20" s="64">
        <v>2776</v>
      </c>
      <c r="E20" s="64">
        <v>2876</v>
      </c>
      <c r="F20" s="64">
        <v>1486</v>
      </c>
      <c r="G20" s="205">
        <v>11477</v>
      </c>
    </row>
    <row r="21" spans="1:7">
      <c r="A21" s="697" t="s">
        <v>516</v>
      </c>
      <c r="B21" s="193">
        <v>15.860825042183047</v>
      </c>
      <c r="C21" s="59">
        <v>15.148952166149797</v>
      </c>
      <c r="D21" s="59">
        <v>19.968349877715436</v>
      </c>
      <c r="E21" s="59">
        <v>23.682476943346508</v>
      </c>
      <c r="F21" s="59">
        <v>22.2188995215311</v>
      </c>
      <c r="G21" s="194">
        <v>18.949176050989099</v>
      </c>
    </row>
    <row r="22" spans="1:7">
      <c r="A22" s="199" t="s">
        <v>246</v>
      </c>
      <c r="B22" s="191"/>
      <c r="C22" s="190"/>
      <c r="D22" s="190"/>
      <c r="E22" s="190"/>
      <c r="F22" s="190"/>
      <c r="G22" s="192"/>
    </row>
    <row r="23" spans="1:7" ht="15.75" thickBot="1">
      <c r="A23" s="201" t="s">
        <v>247</v>
      </c>
      <c r="B23" s="209">
        <v>520.29999999999995</v>
      </c>
      <c r="C23" s="210">
        <v>491.4</v>
      </c>
      <c r="D23" s="210">
        <v>490.5</v>
      </c>
      <c r="E23" s="210">
        <v>441.4</v>
      </c>
      <c r="F23" s="210">
        <v>413.4</v>
      </c>
      <c r="G23" s="211">
        <v>480.9</v>
      </c>
    </row>
    <row r="24" spans="1:7">
      <c r="A24" s="234"/>
      <c r="B24" s="8"/>
      <c r="C24" s="8"/>
      <c r="D24" s="8"/>
      <c r="E24" s="8"/>
      <c r="F24" s="8"/>
      <c r="G24" s="8"/>
    </row>
    <row r="25" spans="1:7">
      <c r="A25" s="980" t="s">
        <v>510</v>
      </c>
      <c r="B25" s="234"/>
      <c r="C25" s="234"/>
      <c r="D25" s="234"/>
      <c r="E25" s="234"/>
      <c r="F25" s="234"/>
      <c r="G25" s="234"/>
    </row>
  </sheetData>
  <mergeCells count="2">
    <mergeCell ref="A10:A11"/>
    <mergeCell ref="B10:G10"/>
  </mergeCells>
  <hyperlinks>
    <hyperlink ref="D1" location="ITDS20TC1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zoomScale="90" zoomScaleNormal="90" zoomScalePageLayoutView="85" workbookViewId="0"/>
  </sheetViews>
  <sheetFormatPr defaultColWidth="11.42578125" defaultRowHeight="15"/>
  <cols>
    <col min="1" max="1" width="49.85546875" style="13" bestFit="1" customWidth="1"/>
    <col min="2" max="2" width="107.7109375" style="234" bestFit="1" customWidth="1"/>
    <col min="3" max="16384" width="11.42578125" style="234"/>
  </cols>
  <sheetData>
    <row r="1" spans="1:3" ht="21">
      <c r="A1" s="952" t="s">
        <v>444</v>
      </c>
      <c r="B1" s="4" t="s">
        <v>396</v>
      </c>
    </row>
    <row r="2" spans="1:3">
      <c r="A2" s="13" t="s">
        <v>6</v>
      </c>
      <c r="B2" s="70" t="s">
        <v>452</v>
      </c>
    </row>
    <row r="3" spans="1:3" s="859" customFormat="1">
      <c r="A3" s="861" t="s">
        <v>390</v>
      </c>
      <c r="B3" s="866" t="s">
        <v>399</v>
      </c>
    </row>
    <row r="4" spans="1:3" s="859" customFormat="1">
      <c r="A4" s="861" t="s">
        <v>391</v>
      </c>
      <c r="B4" s="866" t="s">
        <v>439</v>
      </c>
    </row>
    <row r="5" spans="1:3" s="859" customFormat="1">
      <c r="A5" s="861" t="s">
        <v>393</v>
      </c>
      <c r="B5" s="866" t="s">
        <v>400</v>
      </c>
    </row>
    <row r="6" spans="1:3" s="859" customFormat="1">
      <c r="A6" s="861" t="s">
        <v>394</v>
      </c>
      <c r="B6" s="866" t="s">
        <v>4</v>
      </c>
    </row>
    <row r="7" spans="1:3">
      <c r="A7" s="13" t="s">
        <v>7</v>
      </c>
    </row>
    <row r="8" spans="1:3">
      <c r="A8" s="13" t="s">
        <v>8</v>
      </c>
      <c r="B8" s="234" t="s">
        <v>32</v>
      </c>
    </row>
    <row r="9" spans="1:3">
      <c r="A9" s="13" t="s">
        <v>9</v>
      </c>
      <c r="B9" s="9" t="s">
        <v>354</v>
      </c>
      <c r="C9" s="68"/>
    </row>
    <row r="10" spans="1:3">
      <c r="A10" s="13" t="s">
        <v>446</v>
      </c>
      <c r="B10" s="234" t="s">
        <v>10</v>
      </c>
    </row>
    <row r="11" spans="1:3">
      <c r="A11" s="13" t="s">
        <v>447</v>
      </c>
      <c r="B11" s="234" t="s">
        <v>10</v>
      </c>
    </row>
    <row r="12" spans="1:3">
      <c r="A12" s="13" t="s">
        <v>448</v>
      </c>
      <c r="B12" s="234" t="s">
        <v>10</v>
      </c>
    </row>
    <row r="13" spans="1:3">
      <c r="A13" s="13" t="s">
        <v>449</v>
      </c>
      <c r="B13" s="234" t="s">
        <v>10</v>
      </c>
    </row>
    <row r="14" spans="1:3">
      <c r="A14" s="13" t="s">
        <v>450</v>
      </c>
      <c r="B14" s="234" t="s">
        <v>10</v>
      </c>
    </row>
    <row r="15" spans="1:3">
      <c r="A15" s="13" t="s">
        <v>460</v>
      </c>
      <c r="B15" s="859" t="s">
        <v>29</v>
      </c>
    </row>
    <row r="16" spans="1:3">
      <c r="A16" s="418" t="s">
        <v>456</v>
      </c>
      <c r="B16" s="2" t="s">
        <v>455</v>
      </c>
    </row>
    <row r="17" spans="1:2">
      <c r="A17" s="13" t="s">
        <v>12</v>
      </c>
      <c r="B17" s="234" t="s">
        <v>17</v>
      </c>
    </row>
    <row r="18" spans="1:2">
      <c r="A18" s="13" t="s">
        <v>13</v>
      </c>
      <c r="B18" s="24">
        <v>41460</v>
      </c>
    </row>
    <row r="19" spans="1:2">
      <c r="A19" s="13" t="s">
        <v>14</v>
      </c>
      <c r="B19" s="279" t="s">
        <v>15</v>
      </c>
    </row>
    <row r="20" spans="1:2">
      <c r="A20" s="13" t="s">
        <v>16</v>
      </c>
    </row>
    <row r="21" spans="1:2">
      <c r="A21" s="234"/>
    </row>
    <row r="22" spans="1:2">
      <c r="A22" s="234"/>
    </row>
    <row r="23" spans="1:2">
      <c r="A23" s="234"/>
    </row>
    <row r="25" spans="1:2">
      <c r="A25" s="234"/>
    </row>
    <row r="26" spans="1:2">
      <c r="A26" s="234"/>
    </row>
    <row r="27" spans="1:2">
      <c r="A27" s="234"/>
    </row>
    <row r="28" spans="1:2">
      <c r="A28" s="234"/>
    </row>
  </sheetData>
  <dataValidations count="4">
    <dataValidation type="list" allowBlank="1" showInputMessage="1" showErrorMessage="1" sqref="B17">
      <formula1>$S$14:$S$18</formula1>
    </dataValidation>
    <dataValidation type="list" allowBlank="1" showInputMessage="1" showErrorMessage="1" sqref="B19">
      <formula1>$S$21:$S$23</formula1>
    </dataValidation>
    <dataValidation type="list" allowBlank="1" showInputMessage="1" showErrorMessage="1" sqref="B10:B14">
      <formula1>$S$10:$S$11</formula1>
    </dataValidation>
    <dataValidation type="list" allowBlank="1" showInputMessage="1" showErrorMessage="1" sqref="B15">
      <formula1>$S$4:$S$24</formula1>
    </dataValidation>
  </dataValidations>
  <hyperlinks>
    <hyperlink ref="B9" r:id="rId1"/>
    <hyperlink ref="B1" location="'ITDS2TC4,7,18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heetViews>
  <sheetFormatPr defaultColWidth="8.85546875" defaultRowHeight="15"/>
  <cols>
    <col min="1" max="1" width="49.85546875" style="234" bestFit="1" customWidth="1"/>
    <col min="2" max="2" width="93.28515625" style="234" customWidth="1"/>
    <col min="3" max="16384" width="8.85546875" style="234"/>
  </cols>
  <sheetData>
    <row r="1" spans="1:3" ht="21">
      <c r="A1" s="952" t="s">
        <v>443</v>
      </c>
      <c r="B1" s="9" t="s">
        <v>396</v>
      </c>
    </row>
    <row r="2" spans="1:3">
      <c r="A2" s="13" t="s">
        <v>6</v>
      </c>
      <c r="B2" s="202" t="s">
        <v>518</v>
      </c>
    </row>
    <row r="3" spans="1:3" s="859" customFormat="1">
      <c r="A3" s="861" t="s">
        <v>390</v>
      </c>
      <c r="B3" s="866"/>
    </row>
    <row r="4" spans="1:3" s="859" customFormat="1">
      <c r="A4" s="861" t="s">
        <v>391</v>
      </c>
      <c r="B4" s="860" t="s">
        <v>418</v>
      </c>
    </row>
    <row r="5" spans="1:3" s="859" customFormat="1">
      <c r="A5" s="861" t="s">
        <v>393</v>
      </c>
      <c r="B5" s="866" t="s">
        <v>1</v>
      </c>
    </row>
    <row r="6" spans="1:3" s="859" customFormat="1">
      <c r="A6" s="861" t="s">
        <v>394</v>
      </c>
      <c r="B6" s="866" t="s">
        <v>4</v>
      </c>
    </row>
    <row r="7" spans="1:3">
      <c r="A7" s="13" t="s">
        <v>7</v>
      </c>
      <c r="B7" s="2"/>
    </row>
    <row r="8" spans="1:3">
      <c r="A8" s="13" t="s">
        <v>8</v>
      </c>
      <c r="B8" s="234" t="s">
        <v>31</v>
      </c>
    </row>
    <row r="9" spans="1:3">
      <c r="A9" s="13" t="s">
        <v>9</v>
      </c>
      <c r="B9" s="865" t="s">
        <v>442</v>
      </c>
      <c r="C9" s="9" t="s">
        <v>441</v>
      </c>
    </row>
    <row r="10" spans="1:3">
      <c r="A10" s="13" t="s">
        <v>446</v>
      </c>
      <c r="B10" s="234" t="s">
        <v>10</v>
      </c>
    </row>
    <row r="11" spans="1:3">
      <c r="A11" s="13" t="s">
        <v>447</v>
      </c>
      <c r="B11" s="234" t="s">
        <v>10</v>
      </c>
    </row>
    <row r="12" spans="1:3">
      <c r="A12" s="13" t="s">
        <v>448</v>
      </c>
      <c r="B12" s="234" t="s">
        <v>11</v>
      </c>
    </row>
    <row r="13" spans="1:3">
      <c r="A13" s="13" t="s">
        <v>449</v>
      </c>
      <c r="B13" s="234" t="s">
        <v>10</v>
      </c>
    </row>
    <row r="14" spans="1:3">
      <c r="A14" s="13" t="s">
        <v>450</v>
      </c>
      <c r="B14" s="234" t="s">
        <v>10</v>
      </c>
    </row>
    <row r="15" spans="1:3">
      <c r="A15" s="13" t="s">
        <v>27</v>
      </c>
    </row>
    <row r="16" spans="1:3">
      <c r="A16" s="13" t="s">
        <v>456</v>
      </c>
    </row>
    <row r="17" spans="1:3">
      <c r="A17" s="13" t="s">
        <v>12</v>
      </c>
      <c r="B17" s="234" t="s">
        <v>17</v>
      </c>
      <c r="C17" s="68"/>
    </row>
    <row r="18" spans="1:3">
      <c r="A18" s="13" t="s">
        <v>13</v>
      </c>
      <c r="B18" s="24">
        <v>41462</v>
      </c>
    </row>
    <row r="19" spans="1:3">
      <c r="A19" s="13" t="s">
        <v>14</v>
      </c>
      <c r="B19" s="8" t="s">
        <v>15</v>
      </c>
    </row>
    <row r="20" spans="1:3">
      <c r="A20" s="13" t="s">
        <v>16</v>
      </c>
    </row>
    <row r="30" spans="1:3">
      <c r="B30" s="234" t="s">
        <v>36</v>
      </c>
    </row>
  </sheetData>
  <hyperlinks>
    <hyperlink ref="B1" location="ITDS20TC17data!A1" display="View Data"/>
    <hyperlink ref="B9" r:id="rId1" display="http://demo.istat.it/altridati/separazionidivorzi/index.html"/>
    <hyperlink ref="C9" r:id="rId2" display="http://www.istat.it/it/archivio/tribunali"/>
  </hyperlinks>
  <pageMargins left="0.7" right="0.7" top="0.75" bottom="0.75" header="0.3" footer="0.3"/>
  <drawing r:id="rId3"/>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workbookViewId="0"/>
  </sheetViews>
  <sheetFormatPr defaultColWidth="8.85546875" defaultRowHeight="15"/>
  <cols>
    <col min="1" max="1" width="75.42578125" style="93" customWidth="1"/>
    <col min="2" max="2" width="10.85546875" customWidth="1"/>
    <col min="3" max="3" width="8.28515625" bestFit="1" customWidth="1"/>
    <col min="4" max="4" width="8.42578125" bestFit="1" customWidth="1"/>
    <col min="5" max="5" width="10.85546875" bestFit="1" customWidth="1"/>
    <col min="6" max="6" width="8.28515625" bestFit="1" customWidth="1"/>
    <col min="7" max="7" width="8.42578125" bestFit="1" customWidth="1"/>
    <col min="8" max="8" width="10.85546875" bestFit="1" customWidth="1"/>
    <col min="9" max="9" width="8.28515625" bestFit="1" customWidth="1"/>
    <col min="10" max="10" width="7.7109375" bestFit="1" customWidth="1"/>
    <col min="11" max="11" width="10.85546875" customWidth="1"/>
    <col min="12" max="12" width="8" bestFit="1" customWidth="1"/>
    <col min="13" max="13" width="8.42578125" bestFit="1" customWidth="1"/>
    <col min="14" max="17" width="8" bestFit="1" customWidth="1"/>
  </cols>
  <sheetData>
    <row r="1" spans="1:17" ht="21">
      <c r="A1" s="3" t="s">
        <v>444</v>
      </c>
      <c r="D1" s="9" t="s">
        <v>395</v>
      </c>
    </row>
    <row r="2" spans="1:17">
      <c r="A2" s="12"/>
    </row>
    <row r="3" spans="1:17" ht="30">
      <c r="A3" s="839" t="s">
        <v>522</v>
      </c>
      <c r="B3" s="8"/>
      <c r="I3" s="94"/>
      <c r="J3" s="94"/>
      <c r="K3" s="94"/>
      <c r="L3" s="94"/>
      <c r="M3" s="94"/>
      <c r="N3" s="94"/>
      <c r="O3" s="94"/>
      <c r="P3" s="94"/>
    </row>
    <row r="4" spans="1:17">
      <c r="A4" s="859" t="s">
        <v>389</v>
      </c>
      <c r="B4" s="68"/>
    </row>
    <row r="5" spans="1:17">
      <c r="A5" s="859" t="s">
        <v>422</v>
      </c>
    </row>
    <row r="6" spans="1:17">
      <c r="A6" s="859" t="s">
        <v>421</v>
      </c>
    </row>
    <row r="7" spans="1:17">
      <c r="A7" s="859"/>
    </row>
    <row r="9" spans="1:17" ht="15.75" thickBot="1"/>
    <row r="10" spans="1:17" s="605" customFormat="1" ht="15.75" thickBot="1">
      <c r="A10" s="909"/>
      <c r="B10" s="1131" t="s">
        <v>66</v>
      </c>
      <c r="C10" s="1132"/>
      <c r="D10" s="1132"/>
      <c r="E10" s="1132"/>
      <c r="F10" s="1132"/>
      <c r="G10" s="1132"/>
      <c r="H10" s="1132"/>
      <c r="I10" s="1132"/>
      <c r="J10" s="1132"/>
      <c r="K10" s="1132"/>
      <c r="L10" s="1132"/>
      <c r="M10" s="1133"/>
      <c r="N10" s="1134" t="s">
        <v>107</v>
      </c>
      <c r="O10" s="1135"/>
      <c r="P10" s="1135"/>
      <c r="Q10" s="1136"/>
    </row>
    <row r="11" spans="1:17">
      <c r="A11" s="1137"/>
      <c r="B11" s="1142">
        <v>2008</v>
      </c>
      <c r="C11" s="1143"/>
      <c r="D11" s="1144"/>
      <c r="E11" s="1139">
        <v>2009</v>
      </c>
      <c r="F11" s="1140"/>
      <c r="G11" s="1141"/>
      <c r="H11" s="1139">
        <v>2010</v>
      </c>
      <c r="I11" s="1140"/>
      <c r="J11" s="1141"/>
      <c r="K11" s="1139">
        <v>2011</v>
      </c>
      <c r="L11" s="1140"/>
      <c r="M11" s="1141"/>
      <c r="N11" s="740">
        <v>2008</v>
      </c>
      <c r="O11" s="741">
        <v>2009</v>
      </c>
      <c r="P11" s="741">
        <v>2010</v>
      </c>
      <c r="Q11" s="742">
        <v>2011</v>
      </c>
    </row>
    <row r="12" spans="1:17" ht="15.75" thickBot="1">
      <c r="A12" s="1138"/>
      <c r="B12" s="711" t="s">
        <v>26</v>
      </c>
      <c r="C12" s="712" t="s">
        <v>25</v>
      </c>
      <c r="D12" s="231" t="s">
        <v>5</v>
      </c>
      <c r="E12" s="711" t="s">
        <v>26</v>
      </c>
      <c r="F12" s="712" t="s">
        <v>25</v>
      </c>
      <c r="G12" s="232" t="s">
        <v>5</v>
      </c>
      <c r="H12" s="711" t="s">
        <v>26</v>
      </c>
      <c r="I12" s="712" t="s">
        <v>25</v>
      </c>
      <c r="J12" s="232" t="s">
        <v>102</v>
      </c>
      <c r="K12" s="711" t="s">
        <v>26</v>
      </c>
      <c r="L12" s="712" t="s">
        <v>25</v>
      </c>
      <c r="M12" s="232" t="s">
        <v>5</v>
      </c>
      <c r="N12" s="713"/>
      <c r="O12" s="714"/>
      <c r="P12" s="714"/>
      <c r="Q12" s="739"/>
    </row>
    <row r="13" spans="1:17">
      <c r="A13" s="716" t="s">
        <v>379</v>
      </c>
      <c r="B13" s="717"/>
      <c r="C13" s="718"/>
      <c r="D13" s="719"/>
      <c r="E13" s="717"/>
      <c r="F13" s="718"/>
      <c r="G13" s="719"/>
      <c r="H13" s="717"/>
      <c r="I13" s="718"/>
      <c r="J13" s="719"/>
      <c r="K13" s="717"/>
      <c r="L13" s="718"/>
      <c r="M13" s="719"/>
      <c r="N13" s="519"/>
      <c r="O13" s="519"/>
      <c r="P13" s="519"/>
      <c r="Q13" s="520"/>
    </row>
    <row r="14" spans="1:17">
      <c r="A14" s="701" t="s">
        <v>98</v>
      </c>
      <c r="B14" s="702">
        <v>229</v>
      </c>
      <c r="C14" s="703">
        <v>192</v>
      </c>
      <c r="D14" s="704">
        <f>SUM(B14:C14)</f>
        <v>421</v>
      </c>
      <c r="E14" s="702">
        <v>156</v>
      </c>
      <c r="F14" s="703">
        <v>130</v>
      </c>
      <c r="G14" s="705">
        <f>SUM(E14:F14)</f>
        <v>286</v>
      </c>
      <c r="H14" s="702">
        <v>141</v>
      </c>
      <c r="I14" s="703">
        <v>128</v>
      </c>
      <c r="J14" s="705">
        <f>SUM(H14:I14)</f>
        <v>269</v>
      </c>
      <c r="K14" s="702">
        <v>111</v>
      </c>
      <c r="L14" s="703">
        <v>107</v>
      </c>
      <c r="M14" s="705">
        <f>SUM(K14:L14)</f>
        <v>218</v>
      </c>
      <c r="N14" s="735" t="s">
        <v>44</v>
      </c>
      <c r="O14" s="667" t="s">
        <v>44</v>
      </c>
      <c r="P14" s="667" t="s">
        <v>44</v>
      </c>
      <c r="Q14" s="668" t="s">
        <v>44</v>
      </c>
    </row>
    <row r="15" spans="1:17" s="8" customFormat="1">
      <c r="A15" s="219" t="s">
        <v>99</v>
      </c>
      <c r="B15" s="72">
        <v>510</v>
      </c>
      <c r="C15" s="55">
        <v>862</v>
      </c>
      <c r="D15" s="216">
        <f t="shared" ref="D15:D17" si="0">SUM(B15:C15)</f>
        <v>1372</v>
      </c>
      <c r="E15" s="72">
        <v>578</v>
      </c>
      <c r="F15" s="55">
        <v>789</v>
      </c>
      <c r="G15" s="217">
        <f t="shared" ref="G15:G17" si="1">SUM(E15:F15)</f>
        <v>1367</v>
      </c>
      <c r="H15" s="72">
        <v>603</v>
      </c>
      <c r="I15" s="55">
        <v>889</v>
      </c>
      <c r="J15" s="217">
        <f t="shared" ref="J15:J17" si="2">SUM(H15:I15)</f>
        <v>1492</v>
      </c>
      <c r="K15" s="72">
        <v>586</v>
      </c>
      <c r="L15" s="55">
        <v>866</v>
      </c>
      <c r="M15" s="217">
        <f t="shared" ref="M15:M18" si="3">SUM(K15:L15)</f>
        <v>1452</v>
      </c>
      <c r="N15" s="663" t="s">
        <v>44</v>
      </c>
      <c r="O15" s="236" t="s">
        <v>44</v>
      </c>
      <c r="P15" s="236" t="s">
        <v>44</v>
      </c>
      <c r="Q15" s="244" t="s">
        <v>44</v>
      </c>
    </row>
    <row r="16" spans="1:17">
      <c r="A16" s="219" t="s">
        <v>100</v>
      </c>
      <c r="B16" s="72">
        <v>704</v>
      </c>
      <c r="C16" s="65">
        <v>1033</v>
      </c>
      <c r="D16" s="216">
        <f t="shared" si="0"/>
        <v>1737</v>
      </c>
      <c r="E16" s="72">
        <v>726</v>
      </c>
      <c r="F16" s="65">
        <v>1058</v>
      </c>
      <c r="G16" s="217">
        <f t="shared" si="1"/>
        <v>1784</v>
      </c>
      <c r="H16" s="72">
        <v>764</v>
      </c>
      <c r="I16" s="65">
        <v>1046</v>
      </c>
      <c r="J16" s="217">
        <f t="shared" si="2"/>
        <v>1810</v>
      </c>
      <c r="K16" s="72">
        <v>757</v>
      </c>
      <c r="L16" s="65">
        <v>1059</v>
      </c>
      <c r="M16" s="217">
        <f t="shared" si="3"/>
        <v>1816</v>
      </c>
      <c r="N16" s="663" t="s">
        <v>44</v>
      </c>
      <c r="O16" s="236" t="s">
        <v>44</v>
      </c>
      <c r="P16" s="236" t="s">
        <v>44</v>
      </c>
      <c r="Q16" s="244" t="s">
        <v>44</v>
      </c>
    </row>
    <row r="17" spans="1:17">
      <c r="A17" s="219" t="s">
        <v>101</v>
      </c>
      <c r="B17" s="72">
        <v>231</v>
      </c>
      <c r="C17" s="55">
        <v>216</v>
      </c>
      <c r="D17" s="216">
        <f t="shared" si="0"/>
        <v>447</v>
      </c>
      <c r="E17" s="218">
        <v>255</v>
      </c>
      <c r="F17" s="55">
        <v>272</v>
      </c>
      <c r="G17" s="217">
        <f t="shared" si="1"/>
        <v>527</v>
      </c>
      <c r="H17" s="72">
        <v>280</v>
      </c>
      <c r="I17" s="55">
        <v>279</v>
      </c>
      <c r="J17" s="217">
        <f t="shared" si="2"/>
        <v>559</v>
      </c>
      <c r="K17" s="72">
        <v>256</v>
      </c>
      <c r="L17" s="55">
        <v>280</v>
      </c>
      <c r="M17" s="217">
        <f t="shared" si="3"/>
        <v>536</v>
      </c>
      <c r="N17" s="663" t="s">
        <v>44</v>
      </c>
      <c r="O17" s="236" t="s">
        <v>44</v>
      </c>
      <c r="P17" s="236" t="s">
        <v>44</v>
      </c>
      <c r="Q17" s="244" t="s">
        <v>44</v>
      </c>
    </row>
    <row r="18" spans="1:17" ht="15.75" thickBot="1">
      <c r="A18" s="706" t="s">
        <v>5</v>
      </c>
      <c r="B18" s="707">
        <f>SUM(B14:B17)</f>
        <v>1674</v>
      </c>
      <c r="C18" s="708">
        <f>SUM(C14:C17)</f>
        <v>2303</v>
      </c>
      <c r="D18" s="709">
        <v>3977</v>
      </c>
      <c r="E18" s="707">
        <f t="shared" ref="E18:F18" si="4">SUM(E14:E17)</f>
        <v>1715</v>
      </c>
      <c r="F18" s="708">
        <f t="shared" si="4"/>
        <v>2249</v>
      </c>
      <c r="G18" s="738">
        <v>3964</v>
      </c>
      <c r="H18" s="707">
        <f t="shared" ref="H18:I18" si="5">SUM(H14:H17)</f>
        <v>1788</v>
      </c>
      <c r="I18" s="708">
        <f t="shared" si="5"/>
        <v>2342</v>
      </c>
      <c r="J18" s="738">
        <v>4130</v>
      </c>
      <c r="K18" s="707">
        <f t="shared" ref="K18:L18" si="6">SUM(K14:K17)</f>
        <v>1710</v>
      </c>
      <c r="L18" s="708">
        <f t="shared" si="6"/>
        <v>2312</v>
      </c>
      <c r="M18" s="738">
        <f t="shared" si="3"/>
        <v>4022</v>
      </c>
      <c r="N18" s="736" t="s">
        <v>44</v>
      </c>
      <c r="O18" s="730" t="s">
        <v>44</v>
      </c>
      <c r="P18" s="730" t="s">
        <v>44</v>
      </c>
      <c r="Q18" s="737" t="s">
        <v>44</v>
      </c>
    </row>
    <row r="19" spans="1:17">
      <c r="A19" s="716" t="s">
        <v>524</v>
      </c>
      <c r="B19" s="717"/>
      <c r="C19" s="718"/>
      <c r="D19" s="719"/>
      <c r="E19" s="717"/>
      <c r="F19" s="718"/>
      <c r="G19" s="719"/>
      <c r="H19" s="717"/>
      <c r="I19" s="718"/>
      <c r="J19" s="719"/>
      <c r="K19" s="717"/>
      <c r="L19" s="718"/>
      <c r="M19" s="719"/>
      <c r="N19" s="519"/>
      <c r="O19" s="519"/>
      <c r="P19" s="519"/>
      <c r="Q19" s="520"/>
    </row>
    <row r="20" spans="1:17">
      <c r="A20" s="715" t="s">
        <v>103</v>
      </c>
      <c r="B20" s="634" t="s">
        <v>44</v>
      </c>
      <c r="C20" s="667" t="s">
        <v>44</v>
      </c>
      <c r="D20" s="720">
        <v>442</v>
      </c>
      <c r="E20" s="634" t="s">
        <v>44</v>
      </c>
      <c r="F20" s="667" t="s">
        <v>44</v>
      </c>
      <c r="G20" s="720">
        <v>498</v>
      </c>
      <c r="H20" s="634" t="s">
        <v>44</v>
      </c>
      <c r="I20" s="667" t="s">
        <v>44</v>
      </c>
      <c r="J20" s="720">
        <v>443</v>
      </c>
      <c r="K20" s="634" t="s">
        <v>44</v>
      </c>
      <c r="L20" s="667" t="s">
        <v>44</v>
      </c>
      <c r="M20" s="720">
        <v>527</v>
      </c>
      <c r="N20" s="721">
        <v>0.11113904953482524</v>
      </c>
      <c r="O20" s="722">
        <v>0.12563067608476286</v>
      </c>
      <c r="P20" s="722">
        <v>0.1072639225181598</v>
      </c>
      <c r="Q20" s="723">
        <v>0.13102933863749378</v>
      </c>
    </row>
    <row r="21" spans="1:17" s="8" customFormat="1">
      <c r="A21" s="221" t="s">
        <v>104</v>
      </c>
      <c r="B21" s="621" t="s">
        <v>44</v>
      </c>
      <c r="C21" s="236" t="s">
        <v>44</v>
      </c>
      <c r="D21" s="724">
        <v>995</v>
      </c>
      <c r="E21" s="621" t="s">
        <v>44</v>
      </c>
      <c r="F21" s="236" t="s">
        <v>44</v>
      </c>
      <c r="G21" s="724">
        <v>972</v>
      </c>
      <c r="H21" s="621" t="s">
        <v>44</v>
      </c>
      <c r="I21" s="236" t="s">
        <v>44</v>
      </c>
      <c r="J21" s="728">
        <v>1129</v>
      </c>
      <c r="K21" s="621" t="s">
        <v>44</v>
      </c>
      <c r="L21" s="236" t="s">
        <v>44</v>
      </c>
      <c r="M21" s="728">
        <v>1082</v>
      </c>
      <c r="N21" s="725">
        <v>0.25018858436007041</v>
      </c>
      <c r="O21" s="726">
        <v>0.24520686175580222</v>
      </c>
      <c r="P21" s="726">
        <v>0.27336561743341403</v>
      </c>
      <c r="Q21" s="727">
        <v>0.26902038786673299</v>
      </c>
    </row>
    <row r="22" spans="1:17">
      <c r="A22" s="221" t="s">
        <v>105</v>
      </c>
      <c r="B22" s="621" t="s">
        <v>44</v>
      </c>
      <c r="C22" s="236" t="s">
        <v>44</v>
      </c>
      <c r="D22" s="724">
        <v>836</v>
      </c>
      <c r="E22" s="621" t="s">
        <v>44</v>
      </c>
      <c r="F22" s="236" t="s">
        <v>44</v>
      </c>
      <c r="G22" s="724">
        <v>557</v>
      </c>
      <c r="H22" s="621" t="s">
        <v>44</v>
      </c>
      <c r="I22" s="236" t="s">
        <v>44</v>
      </c>
      <c r="J22" s="724">
        <v>752</v>
      </c>
      <c r="K22" s="621" t="s">
        <v>44</v>
      </c>
      <c r="L22" s="236" t="s">
        <v>44</v>
      </c>
      <c r="M22" s="724">
        <v>617</v>
      </c>
      <c r="N22" s="725">
        <v>0.21020870002514458</v>
      </c>
      <c r="O22" s="726">
        <v>0.14051463168516651</v>
      </c>
      <c r="P22" s="726">
        <v>0.18208232445520581</v>
      </c>
      <c r="Q22" s="727">
        <v>0.15340626553953257</v>
      </c>
    </row>
    <row r="23" spans="1:17">
      <c r="A23" s="221" t="s">
        <v>106</v>
      </c>
      <c r="B23" s="621" t="s">
        <v>44</v>
      </c>
      <c r="C23" s="236" t="s">
        <v>44</v>
      </c>
      <c r="D23" s="728">
        <v>1704</v>
      </c>
      <c r="E23" s="621" t="s">
        <v>44</v>
      </c>
      <c r="F23" s="236" t="s">
        <v>44</v>
      </c>
      <c r="G23" s="728">
        <v>1937</v>
      </c>
      <c r="H23" s="621" t="s">
        <v>44</v>
      </c>
      <c r="I23" s="236" t="s">
        <v>44</v>
      </c>
      <c r="J23" s="728">
        <v>1806</v>
      </c>
      <c r="K23" s="621" t="s">
        <v>44</v>
      </c>
      <c r="L23" s="236" t="s">
        <v>44</v>
      </c>
      <c r="M23" s="728">
        <v>1796</v>
      </c>
      <c r="N23" s="725">
        <v>0.42846366607995978</v>
      </c>
      <c r="O23" s="726">
        <v>0.48864783047426841</v>
      </c>
      <c r="P23" s="726">
        <v>0.43728813559322033</v>
      </c>
      <c r="Q23" s="727">
        <v>0.44654400795624066</v>
      </c>
    </row>
    <row r="24" spans="1:17" ht="15.75" thickBot="1">
      <c r="A24" s="710" t="s">
        <v>5</v>
      </c>
      <c r="B24" s="729" t="s">
        <v>44</v>
      </c>
      <c r="C24" s="730" t="s">
        <v>44</v>
      </c>
      <c r="D24" s="731">
        <f>SUM(D20:D23)</f>
        <v>3977</v>
      </c>
      <c r="E24" s="729" t="s">
        <v>44</v>
      </c>
      <c r="F24" s="730" t="s">
        <v>44</v>
      </c>
      <c r="G24" s="731">
        <f>SUM(G20:G23)</f>
        <v>3964</v>
      </c>
      <c r="H24" s="729" t="s">
        <v>44</v>
      </c>
      <c r="I24" s="730" t="s">
        <v>44</v>
      </c>
      <c r="J24" s="731">
        <f>SUM(J20:J23)</f>
        <v>4130</v>
      </c>
      <c r="K24" s="729" t="s">
        <v>44</v>
      </c>
      <c r="L24" s="730" t="s">
        <v>44</v>
      </c>
      <c r="M24" s="731">
        <f>SUM(M20:M23)</f>
        <v>4022</v>
      </c>
      <c r="N24" s="732">
        <v>1</v>
      </c>
      <c r="O24" s="733">
        <v>1</v>
      </c>
      <c r="P24" s="733">
        <v>1</v>
      </c>
      <c r="Q24" s="734">
        <v>1</v>
      </c>
    </row>
    <row r="36" spans="12:12">
      <c r="L36" s="32"/>
    </row>
  </sheetData>
  <mergeCells count="7">
    <mergeCell ref="B10:M10"/>
    <mergeCell ref="N10:Q10"/>
    <mergeCell ref="A11:A12"/>
    <mergeCell ref="K11:M11"/>
    <mergeCell ref="H11:J11"/>
    <mergeCell ref="E11:G11"/>
    <mergeCell ref="B11:D11"/>
  </mergeCells>
  <hyperlinks>
    <hyperlink ref="D1" location="ITDS21TC7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defaultColWidth="8.85546875" defaultRowHeight="15"/>
  <cols>
    <col min="1" max="1" width="49.85546875" bestFit="1" customWidth="1"/>
    <col min="2" max="2" width="65.85546875" style="860" customWidth="1"/>
  </cols>
  <sheetData>
    <row r="1" spans="1:2" ht="21">
      <c r="A1" s="952" t="s">
        <v>443</v>
      </c>
      <c r="B1" s="865" t="s">
        <v>396</v>
      </c>
    </row>
    <row r="2" spans="1:2" ht="30">
      <c r="A2" s="13" t="s">
        <v>6</v>
      </c>
      <c r="B2" s="862" t="s">
        <v>523</v>
      </c>
    </row>
    <row r="3" spans="1:2" s="859" customFormat="1">
      <c r="A3" s="861" t="s">
        <v>390</v>
      </c>
      <c r="B3" s="866"/>
    </row>
    <row r="4" spans="1:2" s="859" customFormat="1">
      <c r="A4" s="861" t="s">
        <v>391</v>
      </c>
      <c r="B4" s="860" t="s">
        <v>423</v>
      </c>
    </row>
    <row r="5" spans="1:2" s="859" customFormat="1">
      <c r="A5" s="861" t="s">
        <v>393</v>
      </c>
      <c r="B5" s="866" t="s">
        <v>0</v>
      </c>
    </row>
    <row r="6" spans="1:2" s="859" customFormat="1">
      <c r="A6" s="861" t="s">
        <v>394</v>
      </c>
      <c r="B6" s="866" t="s">
        <v>4</v>
      </c>
    </row>
    <row r="7" spans="1:2" ht="30">
      <c r="A7" s="418" t="s">
        <v>7</v>
      </c>
      <c r="B7" s="700" t="s">
        <v>535</v>
      </c>
    </row>
    <row r="8" spans="1:2">
      <c r="A8" s="13" t="s">
        <v>8</v>
      </c>
      <c r="B8" s="860" t="s">
        <v>108</v>
      </c>
    </row>
    <row r="9" spans="1:2" ht="30">
      <c r="A9" s="13" t="s">
        <v>9</v>
      </c>
      <c r="B9" s="865" t="s">
        <v>109</v>
      </c>
    </row>
    <row r="10" spans="1:2">
      <c r="A10" s="13" t="s">
        <v>446</v>
      </c>
      <c r="B10" s="860" t="s">
        <v>11</v>
      </c>
    </row>
    <row r="11" spans="1:2">
      <c r="A11" s="13" t="s">
        <v>447</v>
      </c>
      <c r="B11" s="860" t="s">
        <v>11</v>
      </c>
    </row>
    <row r="12" spans="1:2">
      <c r="A12" s="13" t="s">
        <v>448</v>
      </c>
      <c r="B12" s="860" t="s">
        <v>10</v>
      </c>
    </row>
    <row r="13" spans="1:2">
      <c r="A13" s="13" t="s">
        <v>449</v>
      </c>
      <c r="B13" s="860" t="s">
        <v>10</v>
      </c>
    </row>
    <row r="14" spans="1:2">
      <c r="A14" s="13" t="s">
        <v>450</v>
      </c>
      <c r="B14" s="860" t="s">
        <v>10</v>
      </c>
    </row>
    <row r="15" spans="1:2">
      <c r="A15" s="13" t="s">
        <v>27</v>
      </c>
    </row>
    <row r="16" spans="1:2">
      <c r="A16" s="13" t="s">
        <v>456</v>
      </c>
      <c r="B16" s="860" t="s">
        <v>524</v>
      </c>
    </row>
    <row r="17" spans="1:4">
      <c r="A17" s="13" t="s">
        <v>12</v>
      </c>
      <c r="B17" s="860" t="s">
        <v>92</v>
      </c>
    </row>
    <row r="18" spans="1:4">
      <c r="A18" s="13" t="s">
        <v>13</v>
      </c>
      <c r="B18" s="868">
        <v>41460</v>
      </c>
    </row>
    <row r="19" spans="1:4">
      <c r="A19" s="13" t="s">
        <v>14</v>
      </c>
      <c r="B19" s="856" t="s">
        <v>15</v>
      </c>
    </row>
    <row r="20" spans="1:4">
      <c r="A20" s="13" t="s">
        <v>16</v>
      </c>
    </row>
    <row r="25" spans="1:4">
      <c r="D25" t="s">
        <v>36</v>
      </c>
    </row>
  </sheetData>
  <dataValidations count="1">
    <dataValidation type="list" allowBlank="1" showInputMessage="1" showErrorMessage="1" sqref="B19">
      <formula1>$S$21:$S$23</formula1>
    </dataValidation>
  </dataValidations>
  <hyperlinks>
    <hyperlink ref="B9" r:id="rId1"/>
    <hyperlink ref="B1" location="ITDS21TC7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80" zoomScaleNormal="80" zoomScalePageLayoutView="80" workbookViewId="0"/>
  </sheetViews>
  <sheetFormatPr defaultColWidth="8.85546875" defaultRowHeight="15"/>
  <cols>
    <col min="1" max="1" width="73.28515625" customWidth="1"/>
    <col min="2" max="2" width="20.42578125" customWidth="1"/>
    <col min="3" max="3" width="15.28515625" bestFit="1" customWidth="1"/>
    <col min="4" max="4" width="15.140625" customWidth="1"/>
    <col min="5" max="5" width="15.28515625" bestFit="1" customWidth="1"/>
    <col min="6" max="6" width="11" bestFit="1" customWidth="1"/>
  </cols>
  <sheetData>
    <row r="1" spans="1:15" ht="21">
      <c r="A1" s="3" t="s">
        <v>443</v>
      </c>
      <c r="B1" s="234"/>
      <c r="C1" s="234"/>
      <c r="D1" s="9" t="s">
        <v>395</v>
      </c>
      <c r="E1" s="234"/>
      <c r="F1" s="234"/>
      <c r="G1" s="234"/>
      <c r="H1" s="234"/>
      <c r="I1" s="234"/>
      <c r="J1" s="234"/>
      <c r="K1" s="234"/>
      <c r="L1" s="234"/>
      <c r="M1" s="234"/>
      <c r="N1" s="234"/>
      <c r="O1" s="234"/>
    </row>
    <row r="2" spans="1:15">
      <c r="A2" s="234"/>
      <c r="B2" s="234"/>
      <c r="C2" s="234"/>
      <c r="D2" s="234"/>
      <c r="E2" s="234"/>
      <c r="F2" s="234"/>
      <c r="G2" s="234"/>
      <c r="H2" s="234"/>
      <c r="I2" s="234"/>
      <c r="J2" s="234"/>
      <c r="K2" s="234"/>
      <c r="L2" s="234"/>
      <c r="M2" s="234"/>
      <c r="N2" s="234"/>
      <c r="O2" s="234"/>
    </row>
    <row r="3" spans="1:15" ht="45">
      <c r="A3" s="863" t="s">
        <v>525</v>
      </c>
      <c r="B3" s="8"/>
      <c r="C3" s="234"/>
      <c r="D3" s="234"/>
      <c r="E3" s="234"/>
      <c r="F3" s="234"/>
      <c r="G3" s="234"/>
      <c r="H3" s="234"/>
      <c r="I3" s="234"/>
      <c r="J3" s="234"/>
      <c r="K3" s="234"/>
      <c r="L3" s="234"/>
      <c r="M3" s="234"/>
      <c r="N3" s="234"/>
      <c r="O3" s="234"/>
    </row>
    <row r="4" spans="1:15">
      <c r="A4" s="859" t="s">
        <v>389</v>
      </c>
      <c r="B4" s="68"/>
      <c r="C4" s="234"/>
      <c r="D4" s="234"/>
      <c r="E4" s="234"/>
      <c r="F4" s="234"/>
      <c r="G4" s="234"/>
      <c r="H4" s="234"/>
      <c r="I4" s="234"/>
      <c r="J4" s="234"/>
      <c r="K4" s="234"/>
      <c r="L4" s="234"/>
      <c r="M4" s="234"/>
      <c r="N4" s="234"/>
      <c r="O4" s="234"/>
    </row>
    <row r="5" spans="1:15">
      <c r="A5" s="859" t="s">
        <v>422</v>
      </c>
    </row>
    <row r="6" spans="1:15">
      <c r="A6" s="859" t="s">
        <v>421</v>
      </c>
      <c r="B6" s="234"/>
      <c r="C6" s="234"/>
      <c r="D6" s="234"/>
      <c r="E6" s="234"/>
      <c r="F6" s="234"/>
      <c r="G6" s="234"/>
      <c r="H6" s="234"/>
      <c r="I6" s="234"/>
      <c r="J6" s="234"/>
    </row>
    <row r="7" spans="1:15">
      <c r="A7" s="859"/>
      <c r="G7" s="234"/>
      <c r="H7" s="234"/>
      <c r="I7" s="234"/>
      <c r="J7" s="234"/>
    </row>
    <row r="8" spans="1:15">
      <c r="A8" s="234"/>
      <c r="G8" s="234"/>
      <c r="H8" s="233" t="s">
        <v>36</v>
      </c>
      <c r="I8" s="234"/>
      <c r="J8" s="234"/>
    </row>
    <row r="9" spans="1:15" ht="15.75" thickBot="1">
      <c r="A9" s="234"/>
      <c r="G9" s="234"/>
      <c r="H9" s="234"/>
      <c r="I9" s="234"/>
      <c r="J9" s="234"/>
    </row>
    <row r="10" spans="1:15">
      <c r="A10" s="1145" t="s">
        <v>110</v>
      </c>
      <c r="B10" s="1128">
        <v>2010</v>
      </c>
      <c r="C10" s="1130"/>
      <c r="D10" s="1128">
        <v>2011</v>
      </c>
      <c r="E10" s="1130"/>
      <c r="G10" s="234"/>
      <c r="H10" s="234"/>
      <c r="I10" s="234"/>
      <c r="J10" s="234"/>
    </row>
    <row r="11" spans="1:15" ht="15.75" thickBot="1">
      <c r="A11" s="1138"/>
      <c r="B11" s="133" t="s">
        <v>66</v>
      </c>
      <c r="C11" s="135" t="s">
        <v>107</v>
      </c>
      <c r="D11" s="133" t="s">
        <v>66</v>
      </c>
      <c r="E11" s="135" t="s">
        <v>107</v>
      </c>
      <c r="G11" s="234"/>
      <c r="H11" s="234"/>
      <c r="I11" s="234"/>
      <c r="J11" s="234"/>
    </row>
    <row r="12" spans="1:15">
      <c r="A12" s="226" t="s">
        <v>111</v>
      </c>
      <c r="B12" s="227">
        <v>197</v>
      </c>
      <c r="C12" s="228">
        <v>4.8</v>
      </c>
      <c r="D12" s="227">
        <v>199</v>
      </c>
      <c r="E12" s="228">
        <v>4.9000000000000004</v>
      </c>
      <c r="G12" s="234"/>
      <c r="H12" s="234"/>
      <c r="I12" s="234"/>
      <c r="J12" s="234"/>
    </row>
    <row r="13" spans="1:15">
      <c r="A13" s="229" t="s">
        <v>112</v>
      </c>
      <c r="B13" s="222">
        <v>4</v>
      </c>
      <c r="C13" s="223">
        <v>0.1</v>
      </c>
      <c r="D13" s="222">
        <v>3</v>
      </c>
      <c r="E13" s="223">
        <v>0.1</v>
      </c>
      <c r="G13" s="234"/>
      <c r="H13" s="234"/>
      <c r="I13" s="234"/>
      <c r="J13" s="234"/>
    </row>
    <row r="14" spans="1:15">
      <c r="A14" s="229" t="s">
        <v>113</v>
      </c>
      <c r="B14" s="222">
        <v>794</v>
      </c>
      <c r="C14" s="223">
        <v>19.2</v>
      </c>
      <c r="D14" s="222">
        <v>723</v>
      </c>
      <c r="E14" s="223">
        <v>18</v>
      </c>
      <c r="G14" s="234"/>
      <c r="H14" s="234"/>
      <c r="I14" s="234"/>
      <c r="J14" s="234"/>
    </row>
    <row r="15" spans="1:15">
      <c r="A15" s="229" t="s">
        <v>72</v>
      </c>
      <c r="B15" s="222">
        <v>70</v>
      </c>
      <c r="C15" s="223">
        <v>1.7</v>
      </c>
      <c r="D15" s="222">
        <v>83</v>
      </c>
      <c r="E15" s="223">
        <v>2.1</v>
      </c>
      <c r="G15" s="234"/>
      <c r="H15" s="234"/>
      <c r="I15" s="234"/>
      <c r="J15" s="234"/>
    </row>
    <row r="16" spans="1:15">
      <c r="A16" s="229" t="s">
        <v>114</v>
      </c>
      <c r="B16" s="222">
        <v>335</v>
      </c>
      <c r="C16" s="223">
        <v>8.1</v>
      </c>
      <c r="D16" s="222">
        <v>324</v>
      </c>
      <c r="E16" s="223">
        <v>8.1</v>
      </c>
      <c r="G16" s="234"/>
      <c r="H16" s="234"/>
      <c r="I16" s="234"/>
      <c r="J16" s="234"/>
    </row>
    <row r="17" spans="1:10">
      <c r="A17" s="229" t="s">
        <v>115</v>
      </c>
      <c r="B17" s="222">
        <v>75</v>
      </c>
      <c r="C17" s="223">
        <v>1.8</v>
      </c>
      <c r="D17" s="222">
        <v>72</v>
      </c>
      <c r="E17" s="223">
        <v>1.8</v>
      </c>
      <c r="G17" s="234"/>
      <c r="H17" s="234"/>
      <c r="I17" s="234"/>
      <c r="J17" s="234"/>
    </row>
    <row r="18" spans="1:10">
      <c r="A18" s="229" t="s">
        <v>77</v>
      </c>
      <c r="B18" s="222">
        <v>147</v>
      </c>
      <c r="C18" s="223">
        <v>3.6</v>
      </c>
      <c r="D18" s="222">
        <v>122</v>
      </c>
      <c r="E18" s="223">
        <v>3</v>
      </c>
      <c r="G18" s="234"/>
      <c r="H18" s="234"/>
      <c r="I18" s="234"/>
      <c r="J18" s="234" t="s">
        <v>36</v>
      </c>
    </row>
    <row r="19" spans="1:10">
      <c r="A19" s="229" t="s">
        <v>78</v>
      </c>
      <c r="B19" s="222">
        <v>212</v>
      </c>
      <c r="C19" s="223">
        <v>5.0999999999999996</v>
      </c>
      <c r="D19" s="222">
        <v>241</v>
      </c>
      <c r="E19" s="223">
        <v>6</v>
      </c>
      <c r="G19" s="234"/>
      <c r="H19" s="234"/>
      <c r="I19" s="234"/>
      <c r="J19" s="234"/>
    </row>
    <row r="20" spans="1:10">
      <c r="A20" s="229" t="s">
        <v>116</v>
      </c>
      <c r="B20" s="222">
        <v>381</v>
      </c>
      <c r="C20" s="223">
        <v>9.1999999999999993</v>
      </c>
      <c r="D20" s="222">
        <v>363</v>
      </c>
      <c r="E20" s="223">
        <v>9</v>
      </c>
      <c r="G20" s="234"/>
      <c r="H20" s="234"/>
      <c r="I20" s="234"/>
      <c r="J20" s="234"/>
    </row>
    <row r="21" spans="1:10">
      <c r="A21" s="229" t="s">
        <v>80</v>
      </c>
      <c r="B21" s="222">
        <v>79</v>
      </c>
      <c r="C21" s="223">
        <v>1.9</v>
      </c>
      <c r="D21" s="222">
        <v>61</v>
      </c>
      <c r="E21" s="223">
        <v>1.5</v>
      </c>
      <c r="G21" s="234"/>
      <c r="H21" s="234"/>
      <c r="I21" s="234"/>
      <c r="J21" s="234"/>
    </row>
    <row r="22" spans="1:10">
      <c r="A22" s="229" t="s">
        <v>117</v>
      </c>
      <c r="B22" s="222">
        <v>125</v>
      </c>
      <c r="C22" s="223">
        <v>3</v>
      </c>
      <c r="D22" s="222">
        <v>116</v>
      </c>
      <c r="E22" s="223">
        <v>2.9</v>
      </c>
      <c r="G22" s="234"/>
      <c r="H22" s="234"/>
      <c r="I22" s="234"/>
      <c r="J22" s="234"/>
    </row>
    <row r="23" spans="1:10">
      <c r="A23" s="229" t="s">
        <v>82</v>
      </c>
      <c r="B23" s="222">
        <v>433</v>
      </c>
      <c r="C23" s="223">
        <v>10.5</v>
      </c>
      <c r="D23" s="222">
        <v>422</v>
      </c>
      <c r="E23" s="223">
        <v>10.5</v>
      </c>
      <c r="G23" s="234"/>
      <c r="H23" s="234"/>
      <c r="I23" s="234"/>
      <c r="J23" s="234"/>
    </row>
    <row r="24" spans="1:10">
      <c r="A24" s="229" t="s">
        <v>83</v>
      </c>
      <c r="B24" s="222">
        <v>57</v>
      </c>
      <c r="C24" s="223">
        <v>1.4</v>
      </c>
      <c r="D24" s="222">
        <v>77</v>
      </c>
      <c r="E24" s="223">
        <v>1.9</v>
      </c>
      <c r="G24" s="234"/>
      <c r="H24" s="234"/>
      <c r="I24" s="234"/>
      <c r="J24" s="234"/>
    </row>
    <row r="25" spans="1:10">
      <c r="A25" s="229" t="s">
        <v>84</v>
      </c>
      <c r="B25" s="222">
        <v>27</v>
      </c>
      <c r="C25" s="223">
        <v>0.7</v>
      </c>
      <c r="D25" s="222">
        <v>27</v>
      </c>
      <c r="E25" s="223">
        <v>0.6</v>
      </c>
      <c r="G25" s="234"/>
      <c r="H25" s="234"/>
      <c r="I25" s="234"/>
      <c r="J25" s="234"/>
    </row>
    <row r="26" spans="1:10">
      <c r="A26" s="229" t="s">
        <v>118</v>
      </c>
      <c r="B26" s="222">
        <v>344</v>
      </c>
      <c r="C26" s="223">
        <v>8.3000000000000007</v>
      </c>
      <c r="D26" s="222">
        <v>333</v>
      </c>
      <c r="E26" s="223">
        <v>8.3000000000000007</v>
      </c>
      <c r="G26" s="234"/>
      <c r="H26" s="234"/>
      <c r="I26" s="234"/>
      <c r="J26" s="234"/>
    </row>
    <row r="27" spans="1:10">
      <c r="A27" s="229" t="s">
        <v>86</v>
      </c>
      <c r="B27" s="222">
        <v>299</v>
      </c>
      <c r="C27" s="223">
        <v>7.2</v>
      </c>
      <c r="D27" s="222">
        <v>272</v>
      </c>
      <c r="E27" s="223">
        <v>6.8</v>
      </c>
      <c r="G27" s="234"/>
      <c r="H27" s="234"/>
      <c r="I27" s="234"/>
      <c r="J27" s="234"/>
    </row>
    <row r="28" spans="1:10">
      <c r="A28" s="229" t="s">
        <v>87</v>
      </c>
      <c r="B28" s="222">
        <v>41</v>
      </c>
      <c r="C28" s="223">
        <v>1</v>
      </c>
      <c r="D28" s="222">
        <v>38</v>
      </c>
      <c r="E28" s="223">
        <v>0.9</v>
      </c>
      <c r="G28" s="234"/>
      <c r="H28" s="234"/>
      <c r="I28" s="234"/>
      <c r="J28" s="234"/>
    </row>
    <row r="29" spans="1:10">
      <c r="A29" s="229" t="s">
        <v>88</v>
      </c>
      <c r="B29" s="222">
        <v>160</v>
      </c>
      <c r="C29" s="223">
        <v>3.9</v>
      </c>
      <c r="D29" s="222">
        <v>164</v>
      </c>
      <c r="E29" s="223">
        <v>4.0999999999999996</v>
      </c>
      <c r="G29" s="234"/>
      <c r="H29" s="234"/>
      <c r="I29" s="234"/>
      <c r="J29" s="234"/>
    </row>
    <row r="30" spans="1:10">
      <c r="A30" s="229" t="s">
        <v>119</v>
      </c>
      <c r="B30" s="222">
        <v>260</v>
      </c>
      <c r="C30" s="223">
        <v>6.3</v>
      </c>
      <c r="D30" s="222">
        <v>296</v>
      </c>
      <c r="E30" s="223">
        <v>7.4</v>
      </c>
      <c r="G30" s="234"/>
      <c r="H30" s="234"/>
      <c r="I30" s="234"/>
      <c r="J30" s="234"/>
    </row>
    <row r="31" spans="1:10">
      <c r="A31" s="229" t="s">
        <v>120</v>
      </c>
      <c r="B31" s="222">
        <v>87</v>
      </c>
      <c r="C31" s="223">
        <v>2.1</v>
      </c>
      <c r="D31" s="222">
        <v>76</v>
      </c>
      <c r="E31" s="223">
        <v>1.9</v>
      </c>
      <c r="F31" s="235"/>
      <c r="G31" s="235"/>
      <c r="H31" s="235"/>
      <c r="I31" s="235"/>
      <c r="J31" s="235"/>
    </row>
    <row r="32" spans="1:10">
      <c r="A32" s="229" t="s">
        <v>121</v>
      </c>
      <c r="B32" s="222">
        <v>3</v>
      </c>
      <c r="C32" s="223">
        <v>0.1</v>
      </c>
      <c r="D32" s="224">
        <v>10</v>
      </c>
      <c r="E32" s="225">
        <v>0.2</v>
      </c>
    </row>
    <row r="33" spans="1:5" ht="15.75" thickBot="1">
      <c r="A33" s="230" t="s">
        <v>5</v>
      </c>
      <c r="B33" s="506">
        <f>SUM(B12:B32)</f>
        <v>4130</v>
      </c>
      <c r="C33" s="507">
        <f>SUM(C12:C32)</f>
        <v>100</v>
      </c>
      <c r="D33" s="508">
        <v>4022</v>
      </c>
      <c r="E33" s="509">
        <v>100</v>
      </c>
    </row>
  </sheetData>
  <mergeCells count="3">
    <mergeCell ref="A10:A11"/>
    <mergeCell ref="B10:C10"/>
    <mergeCell ref="D10:E10"/>
  </mergeCells>
  <hyperlinks>
    <hyperlink ref="D1" location="ITDS22TC7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0" zoomScaleNormal="90" workbookViewId="0"/>
  </sheetViews>
  <sheetFormatPr defaultColWidth="8.85546875" defaultRowHeight="15"/>
  <cols>
    <col min="1" max="1" width="49.85546875" style="234" bestFit="1" customWidth="1"/>
    <col min="2" max="2" width="53.28515625" style="234" customWidth="1"/>
    <col min="3" max="16384" width="8.85546875" style="234"/>
  </cols>
  <sheetData>
    <row r="1" spans="1:2" ht="21">
      <c r="A1" s="952" t="s">
        <v>443</v>
      </c>
      <c r="B1" s="9" t="s">
        <v>396</v>
      </c>
    </row>
    <row r="2" spans="1:2" ht="60">
      <c r="A2" s="13" t="s">
        <v>6</v>
      </c>
      <c r="B2" s="862" t="s">
        <v>526</v>
      </c>
    </row>
    <row r="3" spans="1:2" s="859" customFormat="1">
      <c r="A3" s="861" t="s">
        <v>390</v>
      </c>
      <c r="B3" s="866"/>
    </row>
    <row r="4" spans="1:2" s="859" customFormat="1">
      <c r="A4" s="861" t="s">
        <v>391</v>
      </c>
      <c r="B4" s="860" t="s">
        <v>423</v>
      </c>
    </row>
    <row r="5" spans="1:2" s="859" customFormat="1">
      <c r="A5" s="861" t="s">
        <v>393</v>
      </c>
      <c r="B5" s="866" t="s">
        <v>0</v>
      </c>
    </row>
    <row r="6" spans="1:2" s="859" customFormat="1">
      <c r="A6" s="861" t="s">
        <v>394</v>
      </c>
      <c r="B6" s="866" t="s">
        <v>4</v>
      </c>
    </row>
    <row r="7" spans="1:2" ht="45">
      <c r="A7" s="418" t="s">
        <v>7</v>
      </c>
      <c r="B7" s="700" t="s">
        <v>380</v>
      </c>
    </row>
    <row r="8" spans="1:2">
      <c r="A8" s="13" t="s">
        <v>8</v>
      </c>
      <c r="B8" s="234" t="s">
        <v>108</v>
      </c>
    </row>
    <row r="9" spans="1:2" ht="30">
      <c r="A9" s="13" t="s">
        <v>9</v>
      </c>
      <c r="B9" s="865" t="s">
        <v>109</v>
      </c>
    </row>
    <row r="10" spans="1:2">
      <c r="A10" s="13" t="s">
        <v>446</v>
      </c>
      <c r="B10" s="234" t="s">
        <v>10</v>
      </c>
    </row>
    <row r="11" spans="1:2">
      <c r="A11" s="13" t="s">
        <v>447</v>
      </c>
      <c r="B11" s="605" t="s">
        <v>10</v>
      </c>
    </row>
    <row r="12" spans="1:2">
      <c r="A12" s="13" t="s">
        <v>448</v>
      </c>
      <c r="B12" s="234" t="s">
        <v>11</v>
      </c>
    </row>
    <row r="13" spans="1:2">
      <c r="A13" s="13" t="s">
        <v>449</v>
      </c>
      <c r="B13" s="234" t="s">
        <v>10</v>
      </c>
    </row>
    <row r="14" spans="1:2">
      <c r="A14" s="13" t="s">
        <v>450</v>
      </c>
      <c r="B14" s="234" t="s">
        <v>10</v>
      </c>
    </row>
    <row r="15" spans="1:2">
      <c r="A15" s="13" t="s">
        <v>27</v>
      </c>
    </row>
    <row r="16" spans="1:2">
      <c r="A16" s="13" t="s">
        <v>456</v>
      </c>
    </row>
    <row r="17" spans="1:4">
      <c r="A17" s="13" t="s">
        <v>12</v>
      </c>
      <c r="B17" s="234" t="s">
        <v>92</v>
      </c>
    </row>
    <row r="18" spans="1:4">
      <c r="A18" s="13" t="s">
        <v>13</v>
      </c>
      <c r="B18" s="24">
        <v>41460</v>
      </c>
    </row>
    <row r="19" spans="1:4">
      <c r="A19" s="13" t="s">
        <v>14</v>
      </c>
      <c r="B19" s="279" t="s">
        <v>15</v>
      </c>
    </row>
    <row r="20" spans="1:4">
      <c r="A20" s="13" t="s">
        <v>16</v>
      </c>
    </row>
    <row r="25" spans="1:4">
      <c r="D25" s="234" t="s">
        <v>36</v>
      </c>
    </row>
  </sheetData>
  <dataValidations count="1">
    <dataValidation type="list" allowBlank="1" showInputMessage="1" showErrorMessage="1" sqref="B19">
      <formula1>$S$21:$S$23</formula1>
    </dataValidation>
  </dataValidations>
  <hyperlinks>
    <hyperlink ref="B9" r:id="rId1"/>
    <hyperlink ref="B1" location="ITDS22TC7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90" zoomScaleNormal="90" zoomScalePageLayoutView="80" workbookViewId="0"/>
  </sheetViews>
  <sheetFormatPr defaultColWidth="8.85546875" defaultRowHeight="15"/>
  <cols>
    <col min="1" max="1" width="70.140625" customWidth="1"/>
    <col min="2" max="2" width="7.85546875" bestFit="1" customWidth="1"/>
    <col min="6" max="6" width="7.85546875" bestFit="1" customWidth="1"/>
    <col min="10" max="10" width="10.7109375" customWidth="1"/>
  </cols>
  <sheetData>
    <row r="1" spans="1:10" ht="21">
      <c r="A1" s="3" t="s">
        <v>443</v>
      </c>
      <c r="D1" s="9" t="s">
        <v>395</v>
      </c>
    </row>
    <row r="2" spans="1:10">
      <c r="A2" s="12"/>
      <c r="B2" s="68"/>
    </row>
    <row r="3" spans="1:10" ht="75">
      <c r="A3" s="863" t="s">
        <v>527</v>
      </c>
    </row>
    <row r="4" spans="1:10">
      <c r="A4" s="524" t="s">
        <v>389</v>
      </c>
    </row>
    <row r="5" spans="1:10">
      <c r="A5" s="524" t="s">
        <v>397</v>
      </c>
    </row>
    <row r="6" spans="1:10">
      <c r="A6" s="524" t="s">
        <v>534</v>
      </c>
    </row>
    <row r="7" spans="1:10">
      <c r="A7" s="524"/>
    </row>
    <row r="9" spans="1:10" ht="15.75" thickBot="1"/>
    <row r="10" spans="1:10">
      <c r="A10" s="1146" t="s">
        <v>252</v>
      </c>
      <c r="B10" s="1151">
        <v>2008</v>
      </c>
      <c r="C10" s="1152"/>
      <c r="D10" s="1153"/>
      <c r="E10" s="1151">
        <v>2009</v>
      </c>
      <c r="F10" s="1152"/>
      <c r="G10" s="1153"/>
      <c r="H10" s="1151">
        <v>2010</v>
      </c>
      <c r="I10" s="1152"/>
      <c r="J10" s="1153"/>
    </row>
    <row r="11" spans="1:10">
      <c r="A11" s="1147"/>
      <c r="B11" s="1079" t="s">
        <v>253</v>
      </c>
      <c r="C11" s="1080"/>
      <c r="D11" s="1149" t="s">
        <v>5</v>
      </c>
      <c r="E11" s="1079" t="s">
        <v>253</v>
      </c>
      <c r="F11" s="1080"/>
      <c r="G11" s="1149" t="s">
        <v>5</v>
      </c>
      <c r="H11" s="1079" t="s">
        <v>253</v>
      </c>
      <c r="I11" s="1080"/>
      <c r="J11" s="1149" t="s">
        <v>5</v>
      </c>
    </row>
    <row r="12" spans="1:10" ht="15.75" thickBot="1">
      <c r="A12" s="1148"/>
      <c r="B12" s="281" t="s">
        <v>175</v>
      </c>
      <c r="C12" s="280" t="s">
        <v>254</v>
      </c>
      <c r="D12" s="1150"/>
      <c r="E12" s="281" t="s">
        <v>175</v>
      </c>
      <c r="F12" s="280" t="s">
        <v>254</v>
      </c>
      <c r="G12" s="1150"/>
      <c r="H12" s="281" t="s">
        <v>175</v>
      </c>
      <c r="I12" s="280" t="s">
        <v>254</v>
      </c>
      <c r="J12" s="1150"/>
    </row>
    <row r="13" spans="1:10">
      <c r="A13" s="198" t="s">
        <v>127</v>
      </c>
      <c r="B13" s="120">
        <v>1</v>
      </c>
      <c r="C13" s="140" t="s">
        <v>44</v>
      </c>
      <c r="D13" s="142">
        <v>1</v>
      </c>
      <c r="E13" s="286" t="s">
        <v>44</v>
      </c>
      <c r="F13" s="287" t="s">
        <v>44</v>
      </c>
      <c r="G13" s="288" t="s">
        <v>44</v>
      </c>
      <c r="H13" s="289">
        <v>1</v>
      </c>
      <c r="I13" s="290">
        <v>0</v>
      </c>
      <c r="J13" s="291">
        <v>1</v>
      </c>
    </row>
    <row r="14" spans="1:10">
      <c r="A14" s="200" t="s">
        <v>256</v>
      </c>
      <c r="B14" s="113">
        <v>1</v>
      </c>
      <c r="C14" s="47" t="s">
        <v>44</v>
      </c>
      <c r="D14" s="136">
        <v>1</v>
      </c>
      <c r="E14" s="283" t="s">
        <v>44</v>
      </c>
      <c r="F14" s="282" t="s">
        <v>44</v>
      </c>
      <c r="G14" s="284" t="s">
        <v>44</v>
      </c>
      <c r="H14" s="283" t="s">
        <v>44</v>
      </c>
      <c r="I14" s="282" t="s">
        <v>44</v>
      </c>
      <c r="J14" s="284" t="s">
        <v>44</v>
      </c>
    </row>
    <row r="15" spans="1:10">
      <c r="A15" s="424" t="s">
        <v>257</v>
      </c>
      <c r="B15" s="113" t="s">
        <v>44</v>
      </c>
      <c r="C15" s="47">
        <v>2</v>
      </c>
      <c r="D15" s="136">
        <v>2</v>
      </c>
      <c r="E15" s="113">
        <v>0</v>
      </c>
      <c r="F15" s="47">
        <v>3</v>
      </c>
      <c r="G15" s="136">
        <v>3</v>
      </c>
      <c r="H15" s="113">
        <v>11</v>
      </c>
      <c r="I15" s="47">
        <v>2</v>
      </c>
      <c r="J15" s="136">
        <v>13</v>
      </c>
    </row>
    <row r="16" spans="1:10">
      <c r="A16" s="424" t="s">
        <v>356</v>
      </c>
      <c r="B16" s="113">
        <v>1</v>
      </c>
      <c r="C16" s="47">
        <v>2</v>
      </c>
      <c r="D16" s="136">
        <v>3</v>
      </c>
      <c r="E16" s="283" t="s">
        <v>44</v>
      </c>
      <c r="F16" s="282" t="s">
        <v>44</v>
      </c>
      <c r="G16" s="284" t="s">
        <v>44</v>
      </c>
      <c r="H16" s="113">
        <v>1</v>
      </c>
      <c r="I16" s="47">
        <v>0</v>
      </c>
      <c r="J16" s="136">
        <v>1</v>
      </c>
    </row>
    <row r="17" spans="1:10">
      <c r="A17" s="424" t="s">
        <v>258</v>
      </c>
      <c r="B17" s="113">
        <v>1</v>
      </c>
      <c r="C17" s="47" t="s">
        <v>44</v>
      </c>
      <c r="D17" s="136">
        <v>1</v>
      </c>
      <c r="E17" s="283" t="s">
        <v>44</v>
      </c>
      <c r="F17" s="282" t="s">
        <v>44</v>
      </c>
      <c r="G17" s="284" t="s">
        <v>44</v>
      </c>
      <c r="H17" s="283" t="s">
        <v>44</v>
      </c>
      <c r="I17" s="282" t="s">
        <v>44</v>
      </c>
      <c r="J17" s="284" t="s">
        <v>44</v>
      </c>
    </row>
    <row r="18" spans="1:10">
      <c r="A18" s="424" t="s">
        <v>259</v>
      </c>
      <c r="B18" s="113" t="s">
        <v>44</v>
      </c>
      <c r="C18" s="47">
        <v>1</v>
      </c>
      <c r="D18" s="136">
        <v>1</v>
      </c>
      <c r="E18" s="283" t="s">
        <v>44</v>
      </c>
      <c r="F18" s="282" t="s">
        <v>44</v>
      </c>
      <c r="G18" s="284" t="s">
        <v>44</v>
      </c>
      <c r="H18" s="283" t="s">
        <v>44</v>
      </c>
      <c r="I18" s="282" t="s">
        <v>44</v>
      </c>
      <c r="J18" s="284" t="s">
        <v>44</v>
      </c>
    </row>
    <row r="19" spans="1:10">
      <c r="A19" s="424" t="s">
        <v>260</v>
      </c>
      <c r="B19" s="113" t="s">
        <v>44</v>
      </c>
      <c r="C19" s="47">
        <v>1</v>
      </c>
      <c r="D19" s="136">
        <v>1</v>
      </c>
      <c r="E19" s="283" t="s">
        <v>44</v>
      </c>
      <c r="F19" s="282" t="s">
        <v>44</v>
      </c>
      <c r="G19" s="284" t="s">
        <v>44</v>
      </c>
      <c r="H19" s="113">
        <v>0</v>
      </c>
      <c r="I19" s="47">
        <v>2</v>
      </c>
      <c r="J19" s="136">
        <v>2</v>
      </c>
    </row>
    <row r="20" spans="1:10">
      <c r="A20" s="424" t="s">
        <v>134</v>
      </c>
      <c r="B20" s="113">
        <v>1</v>
      </c>
      <c r="C20" s="47" t="s">
        <v>44</v>
      </c>
      <c r="D20" s="136">
        <v>1</v>
      </c>
      <c r="E20" s="113">
        <v>2</v>
      </c>
      <c r="F20" s="47">
        <v>0</v>
      </c>
      <c r="G20" s="136">
        <v>2</v>
      </c>
      <c r="H20" s="113">
        <v>3</v>
      </c>
      <c r="I20" s="47">
        <v>2</v>
      </c>
      <c r="J20" s="136">
        <v>5</v>
      </c>
    </row>
    <row r="21" spans="1:10">
      <c r="A21" s="424" t="s">
        <v>261</v>
      </c>
      <c r="B21" s="113">
        <v>1</v>
      </c>
      <c r="C21" s="47" t="s">
        <v>44</v>
      </c>
      <c r="D21" s="136">
        <v>1</v>
      </c>
      <c r="E21" s="113">
        <v>1</v>
      </c>
      <c r="F21" s="47">
        <v>0</v>
      </c>
      <c r="G21" s="136">
        <v>1</v>
      </c>
      <c r="H21" s="113">
        <v>2</v>
      </c>
      <c r="I21" s="47">
        <v>0</v>
      </c>
      <c r="J21" s="136">
        <v>2</v>
      </c>
    </row>
    <row r="22" spans="1:10">
      <c r="A22" s="425" t="s">
        <v>262</v>
      </c>
      <c r="B22" s="283" t="s">
        <v>44</v>
      </c>
      <c r="C22" s="282" t="s">
        <v>44</v>
      </c>
      <c r="D22" s="284" t="s">
        <v>44</v>
      </c>
      <c r="E22" s="113">
        <v>0</v>
      </c>
      <c r="F22" s="47">
        <v>1</v>
      </c>
      <c r="G22" s="136">
        <v>1</v>
      </c>
      <c r="H22" s="283" t="s">
        <v>44</v>
      </c>
      <c r="I22" s="282" t="s">
        <v>44</v>
      </c>
      <c r="J22" s="284" t="s">
        <v>44</v>
      </c>
    </row>
    <row r="23" spans="1:10">
      <c r="A23" s="425" t="s">
        <v>263</v>
      </c>
      <c r="B23" s="283" t="s">
        <v>44</v>
      </c>
      <c r="C23" s="282" t="s">
        <v>44</v>
      </c>
      <c r="D23" s="284" t="s">
        <v>44</v>
      </c>
      <c r="E23" s="113">
        <v>1</v>
      </c>
      <c r="F23" s="47">
        <v>0</v>
      </c>
      <c r="G23" s="136">
        <v>1</v>
      </c>
      <c r="H23" s="113">
        <v>0</v>
      </c>
      <c r="I23" s="47">
        <v>2</v>
      </c>
      <c r="J23" s="136">
        <v>2</v>
      </c>
    </row>
    <row r="24" spans="1:10">
      <c r="A24" s="425" t="s">
        <v>269</v>
      </c>
      <c r="B24" s="283" t="s">
        <v>44</v>
      </c>
      <c r="C24" s="282" t="s">
        <v>44</v>
      </c>
      <c r="D24" s="284" t="s">
        <v>44</v>
      </c>
      <c r="E24" s="113">
        <v>0</v>
      </c>
      <c r="F24" s="47">
        <v>3</v>
      </c>
      <c r="G24" s="136">
        <v>3</v>
      </c>
      <c r="H24" s="113">
        <v>1</v>
      </c>
      <c r="I24" s="47">
        <v>0</v>
      </c>
      <c r="J24" s="136">
        <v>1</v>
      </c>
    </row>
    <row r="25" spans="1:10">
      <c r="A25" s="425" t="s">
        <v>264</v>
      </c>
      <c r="B25" s="283" t="s">
        <v>44</v>
      </c>
      <c r="C25" s="282" t="s">
        <v>44</v>
      </c>
      <c r="D25" s="284" t="s">
        <v>44</v>
      </c>
      <c r="E25" s="113">
        <v>0</v>
      </c>
      <c r="F25" s="47">
        <v>1</v>
      </c>
      <c r="G25" s="136">
        <v>1</v>
      </c>
      <c r="H25" s="113">
        <v>0</v>
      </c>
      <c r="I25" s="47">
        <v>2</v>
      </c>
      <c r="J25" s="136">
        <v>2</v>
      </c>
    </row>
    <row r="26" spans="1:10">
      <c r="A26" s="425" t="s">
        <v>265</v>
      </c>
      <c r="B26" s="283" t="s">
        <v>44</v>
      </c>
      <c r="C26" s="282" t="s">
        <v>44</v>
      </c>
      <c r="D26" s="284" t="s">
        <v>44</v>
      </c>
      <c r="E26" s="113">
        <v>2</v>
      </c>
      <c r="F26" s="47">
        <v>0</v>
      </c>
      <c r="G26" s="136">
        <v>2</v>
      </c>
      <c r="H26" s="283" t="s">
        <v>44</v>
      </c>
      <c r="I26" s="282" t="s">
        <v>44</v>
      </c>
      <c r="J26" s="284" t="s">
        <v>44</v>
      </c>
    </row>
    <row r="27" spans="1:10">
      <c r="A27" s="424" t="s">
        <v>266</v>
      </c>
      <c r="B27" s="283" t="s">
        <v>44</v>
      </c>
      <c r="C27" s="282" t="s">
        <v>44</v>
      </c>
      <c r="D27" s="284" t="s">
        <v>44</v>
      </c>
      <c r="E27" s="283" t="s">
        <v>44</v>
      </c>
      <c r="F27" s="282" t="s">
        <v>44</v>
      </c>
      <c r="G27" s="284" t="s">
        <v>44</v>
      </c>
      <c r="H27" s="113">
        <v>1</v>
      </c>
      <c r="I27" s="47">
        <v>0</v>
      </c>
      <c r="J27" s="136">
        <v>1</v>
      </c>
    </row>
    <row r="28" spans="1:10">
      <c r="A28" s="424" t="s">
        <v>267</v>
      </c>
      <c r="B28" s="283" t="s">
        <v>44</v>
      </c>
      <c r="C28" s="282" t="s">
        <v>36</v>
      </c>
      <c r="D28" s="284" t="s">
        <v>44</v>
      </c>
      <c r="E28" s="283" t="s">
        <v>44</v>
      </c>
      <c r="F28" s="282" t="s">
        <v>44</v>
      </c>
      <c r="G28" s="284" t="s">
        <v>44</v>
      </c>
      <c r="H28" s="113">
        <v>0</v>
      </c>
      <c r="I28" s="47">
        <v>3</v>
      </c>
      <c r="J28" s="136">
        <v>3</v>
      </c>
    </row>
    <row r="29" spans="1:10">
      <c r="A29" s="424" t="s">
        <v>268</v>
      </c>
      <c r="B29" s="283" t="s">
        <v>44</v>
      </c>
      <c r="C29" s="282" t="s">
        <v>44</v>
      </c>
      <c r="D29" s="284" t="s">
        <v>44</v>
      </c>
      <c r="E29" s="283" t="s">
        <v>44</v>
      </c>
      <c r="F29" s="282" t="s">
        <v>44</v>
      </c>
      <c r="G29" s="284" t="s">
        <v>44</v>
      </c>
      <c r="H29" s="113">
        <v>0</v>
      </c>
      <c r="I29" s="47">
        <v>1</v>
      </c>
      <c r="J29" s="136">
        <v>1</v>
      </c>
    </row>
    <row r="30" spans="1:10">
      <c r="A30" s="424" t="s">
        <v>270</v>
      </c>
      <c r="B30" s="283" t="s">
        <v>44</v>
      </c>
      <c r="C30" s="282" t="s">
        <v>44</v>
      </c>
      <c r="D30" s="284" t="s">
        <v>44</v>
      </c>
      <c r="E30" s="283" t="s">
        <v>44</v>
      </c>
      <c r="F30" s="282" t="s">
        <v>44</v>
      </c>
      <c r="G30" s="284" t="s">
        <v>44</v>
      </c>
      <c r="H30" s="113">
        <v>1</v>
      </c>
      <c r="I30" s="47">
        <v>1</v>
      </c>
      <c r="J30" s="136">
        <v>2</v>
      </c>
    </row>
    <row r="31" spans="1:10">
      <c r="A31" s="200" t="s">
        <v>271</v>
      </c>
      <c r="B31" s="283" t="s">
        <v>44</v>
      </c>
      <c r="C31" s="282" t="s">
        <v>44</v>
      </c>
      <c r="D31" s="284" t="s">
        <v>44</v>
      </c>
      <c r="E31" s="283" t="s">
        <v>44</v>
      </c>
      <c r="F31" s="282" t="s">
        <v>44</v>
      </c>
      <c r="G31" s="284" t="s">
        <v>44</v>
      </c>
      <c r="H31" s="113">
        <v>0</v>
      </c>
      <c r="I31" s="47">
        <v>1</v>
      </c>
      <c r="J31" s="136">
        <v>1</v>
      </c>
    </row>
    <row r="32" spans="1:10" ht="15.75" thickBot="1">
      <c r="A32" s="426" t="s">
        <v>255</v>
      </c>
      <c r="B32" s="137">
        <v>6</v>
      </c>
      <c r="C32" s="138">
        <v>6</v>
      </c>
      <c r="D32" s="285">
        <v>12</v>
      </c>
      <c r="E32" s="137">
        <v>6</v>
      </c>
      <c r="F32" s="138">
        <v>8</v>
      </c>
      <c r="G32" s="285">
        <v>14</v>
      </c>
      <c r="H32" s="137">
        <v>21</v>
      </c>
      <c r="I32" s="138">
        <v>16</v>
      </c>
      <c r="J32" s="285">
        <v>37</v>
      </c>
    </row>
    <row r="34" spans="1:1">
      <c r="A34" s="15" t="s">
        <v>347</v>
      </c>
    </row>
    <row r="35" spans="1:1">
      <c r="A35" s="12" t="s">
        <v>348</v>
      </c>
    </row>
  </sheetData>
  <mergeCells count="10">
    <mergeCell ref="A10:A12"/>
    <mergeCell ref="J11:J12"/>
    <mergeCell ref="G11:G12"/>
    <mergeCell ref="D11:D12"/>
    <mergeCell ref="E10:G10"/>
    <mergeCell ref="H10:J10"/>
    <mergeCell ref="B11:C11"/>
    <mergeCell ref="E11:F11"/>
    <mergeCell ref="H11:I11"/>
    <mergeCell ref="B10:D10"/>
  </mergeCells>
  <hyperlinks>
    <hyperlink ref="D1" location="'ITDS23TC2,3,4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90" zoomScaleNormal="90" workbookViewId="0"/>
  </sheetViews>
  <sheetFormatPr defaultColWidth="8.85546875" defaultRowHeight="15"/>
  <cols>
    <col min="1" max="1" width="51.28515625" bestFit="1" customWidth="1"/>
    <col min="2" max="2" width="72.140625" customWidth="1"/>
  </cols>
  <sheetData>
    <row r="1" spans="1:3" ht="21">
      <c r="A1" s="952" t="s">
        <v>443</v>
      </c>
      <c r="B1" s="9" t="s">
        <v>396</v>
      </c>
    </row>
    <row r="2" spans="1:3" ht="60">
      <c r="A2" s="34" t="s">
        <v>6</v>
      </c>
      <c r="B2" s="860" t="s">
        <v>528</v>
      </c>
    </row>
    <row r="3" spans="1:3" s="859" customFormat="1">
      <c r="A3" s="861" t="s">
        <v>390</v>
      </c>
      <c r="B3" s="866"/>
    </row>
    <row r="4" spans="1:3" s="859" customFormat="1">
      <c r="A4" s="861" t="s">
        <v>391</v>
      </c>
      <c r="B4" s="860"/>
    </row>
    <row r="5" spans="1:3" s="859" customFormat="1">
      <c r="A5" s="861" t="s">
        <v>393</v>
      </c>
      <c r="B5" s="866" t="s">
        <v>424</v>
      </c>
    </row>
    <row r="6" spans="1:3" s="859" customFormat="1">
      <c r="A6" s="861" t="s">
        <v>394</v>
      </c>
      <c r="B6" s="866" t="s">
        <v>4</v>
      </c>
    </row>
    <row r="7" spans="1:3" ht="45">
      <c r="A7" s="428" t="s">
        <v>7</v>
      </c>
      <c r="B7" s="427" t="s">
        <v>357</v>
      </c>
    </row>
    <row r="8" spans="1:3">
      <c r="A8" s="34" t="s">
        <v>8</v>
      </c>
      <c r="B8" s="14" t="s">
        <v>151</v>
      </c>
    </row>
    <row r="9" spans="1:3">
      <c r="A9" s="34" t="s">
        <v>9</v>
      </c>
      <c r="B9" s="838" t="s">
        <v>388</v>
      </c>
      <c r="C9" s="68"/>
    </row>
    <row r="10" spans="1:3">
      <c r="A10" s="34" t="s">
        <v>446</v>
      </c>
      <c r="B10" t="s">
        <v>10</v>
      </c>
    </row>
    <row r="11" spans="1:3">
      <c r="A11" s="34" t="s">
        <v>447</v>
      </c>
      <c r="B11" t="s">
        <v>10</v>
      </c>
    </row>
    <row r="12" spans="1:3">
      <c r="A12" s="34" t="s">
        <v>448</v>
      </c>
      <c r="B12" t="s">
        <v>10</v>
      </c>
    </row>
    <row r="13" spans="1:3">
      <c r="A13" s="34" t="s">
        <v>449</v>
      </c>
      <c r="B13" t="s">
        <v>10</v>
      </c>
    </row>
    <row r="14" spans="1:3">
      <c r="A14" s="34" t="s">
        <v>450</v>
      </c>
      <c r="B14" t="s">
        <v>10</v>
      </c>
    </row>
    <row r="15" spans="1:3">
      <c r="A15" s="34" t="s">
        <v>460</v>
      </c>
    </row>
    <row r="16" spans="1:3">
      <c r="A16" s="34" t="s">
        <v>456</v>
      </c>
      <c r="B16" t="s">
        <v>529</v>
      </c>
    </row>
    <row r="17" spans="1:2">
      <c r="A17" s="34" t="s">
        <v>12</v>
      </c>
      <c r="B17" s="12" t="s">
        <v>92</v>
      </c>
    </row>
    <row r="18" spans="1:2">
      <c r="A18" s="34" t="s">
        <v>13</v>
      </c>
      <c r="B18" s="24">
        <v>41467</v>
      </c>
    </row>
    <row r="19" spans="1:2">
      <c r="A19" s="34" t="s">
        <v>14</v>
      </c>
      <c r="B19" s="279" t="s">
        <v>22</v>
      </c>
    </row>
    <row r="20" spans="1:2">
      <c r="A20" s="13" t="s">
        <v>16</v>
      </c>
    </row>
  </sheetData>
  <hyperlinks>
    <hyperlink ref="B9" r:id="rId1"/>
    <hyperlink ref="B1" location="'ITDS23TC2,3,4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topLeftCell="A21" zoomScale="80" zoomScaleNormal="80" zoomScalePageLayoutView="80" workbookViewId="0"/>
  </sheetViews>
  <sheetFormatPr defaultColWidth="8.85546875" defaultRowHeight="15"/>
  <cols>
    <col min="1" max="1" width="76.7109375" style="860" customWidth="1"/>
    <col min="2" max="2" width="11.140625" customWidth="1"/>
    <col min="4" max="4" width="12.42578125" customWidth="1"/>
  </cols>
  <sheetData>
    <row r="1" spans="1:14" ht="21">
      <c r="A1" s="844" t="s">
        <v>443</v>
      </c>
      <c r="D1" s="9" t="s">
        <v>395</v>
      </c>
    </row>
    <row r="3" spans="1:14" ht="44.25" customHeight="1">
      <c r="A3" s="863" t="s">
        <v>531</v>
      </c>
    </row>
    <row r="4" spans="1:14" s="12" customFormat="1">
      <c r="A4" s="859" t="s">
        <v>426</v>
      </c>
    </row>
    <row r="5" spans="1:14">
      <c r="A5" s="859" t="s">
        <v>397</v>
      </c>
    </row>
    <row r="6" spans="1:14" s="234" customFormat="1">
      <c r="A6" s="859" t="s">
        <v>425</v>
      </c>
    </row>
    <row r="7" spans="1:14">
      <c r="A7" s="859"/>
    </row>
    <row r="9" spans="1:14" ht="15.75" thickBot="1"/>
    <row r="10" spans="1:14">
      <c r="A10" s="1017" t="s">
        <v>530</v>
      </c>
      <c r="B10" s="1128" t="s">
        <v>24</v>
      </c>
      <c r="C10" s="1129"/>
      <c r="D10" s="1129"/>
      <c r="E10" s="1129"/>
      <c r="F10" s="1102" t="s">
        <v>5</v>
      </c>
      <c r="K10" s="234"/>
      <c r="L10" s="234"/>
      <c r="M10" s="234"/>
      <c r="N10" s="234"/>
    </row>
    <row r="11" spans="1:14" ht="15.75" thickBot="1">
      <c r="A11" s="1019"/>
      <c r="B11" s="133">
        <v>2008</v>
      </c>
      <c r="C11" s="134">
        <v>2009</v>
      </c>
      <c r="D11" s="134">
        <v>2010</v>
      </c>
      <c r="E11" s="134">
        <v>2011</v>
      </c>
      <c r="F11" s="1154"/>
    </row>
    <row r="12" spans="1:14" ht="15.75" thickBot="1">
      <c r="A12" s="910" t="s">
        <v>255</v>
      </c>
      <c r="B12" s="293">
        <v>573</v>
      </c>
      <c r="C12" s="294">
        <v>409</v>
      </c>
      <c r="D12" s="294">
        <v>306</v>
      </c>
      <c r="E12" s="294">
        <v>827</v>
      </c>
      <c r="F12" s="295">
        <v>2115</v>
      </c>
    </row>
    <row r="13" spans="1:14">
      <c r="A13" s="911" t="s">
        <v>349</v>
      </c>
      <c r="B13" s="110">
        <v>3</v>
      </c>
      <c r="C13" s="111">
        <v>10</v>
      </c>
      <c r="D13" s="111">
        <v>8</v>
      </c>
      <c r="E13" s="111">
        <v>8</v>
      </c>
      <c r="F13" s="112">
        <v>29</v>
      </c>
      <c r="K13" s="234"/>
      <c r="L13" s="234"/>
      <c r="M13" s="234"/>
      <c r="N13" s="234"/>
    </row>
    <row r="14" spans="1:14">
      <c r="A14" s="912" t="s">
        <v>144</v>
      </c>
      <c r="B14" s="72">
        <v>1</v>
      </c>
      <c r="C14" s="251">
        <v>1</v>
      </c>
      <c r="D14" s="251">
        <v>0</v>
      </c>
      <c r="E14" s="251">
        <v>0</v>
      </c>
      <c r="F14" s="217">
        <v>2</v>
      </c>
    </row>
    <row r="15" spans="1:14">
      <c r="A15" s="912" t="s">
        <v>272</v>
      </c>
      <c r="B15" s="72">
        <v>0</v>
      </c>
      <c r="C15" s="251">
        <v>1</v>
      </c>
      <c r="D15" s="251">
        <v>4</v>
      </c>
      <c r="E15" s="251">
        <v>7</v>
      </c>
      <c r="F15" s="217">
        <v>12</v>
      </c>
    </row>
    <row r="16" spans="1:14">
      <c r="A16" s="912" t="s">
        <v>273</v>
      </c>
      <c r="B16" s="72">
        <v>0</v>
      </c>
      <c r="C16" s="251">
        <v>2</v>
      </c>
      <c r="D16" s="251">
        <v>0</v>
      </c>
      <c r="E16" s="251">
        <v>1</v>
      </c>
      <c r="F16" s="217">
        <v>3</v>
      </c>
    </row>
    <row r="17" spans="1:15">
      <c r="A17" s="912" t="s">
        <v>274</v>
      </c>
      <c r="B17" s="72">
        <v>0</v>
      </c>
      <c r="C17" s="251">
        <v>1</v>
      </c>
      <c r="D17" s="251">
        <v>0</v>
      </c>
      <c r="E17" s="251">
        <v>0</v>
      </c>
      <c r="F17" s="217">
        <v>1</v>
      </c>
      <c r="J17" s="234"/>
      <c r="K17" s="234"/>
      <c r="L17" s="234"/>
    </row>
    <row r="18" spans="1:15">
      <c r="A18" s="912" t="s">
        <v>96</v>
      </c>
      <c r="B18" s="72">
        <v>2</v>
      </c>
      <c r="C18" s="251">
        <v>2</v>
      </c>
      <c r="D18" s="251">
        <v>0</v>
      </c>
      <c r="E18" s="251">
        <v>0</v>
      </c>
      <c r="F18" s="217">
        <v>4</v>
      </c>
      <c r="K18" s="12"/>
      <c r="L18" s="12"/>
      <c r="M18" s="12"/>
    </row>
    <row r="19" spans="1:15" ht="15.75" thickBot="1">
      <c r="A19" s="913" t="s">
        <v>275</v>
      </c>
      <c r="B19" s="296">
        <v>0</v>
      </c>
      <c r="C19" s="297">
        <v>3</v>
      </c>
      <c r="D19" s="297">
        <v>4</v>
      </c>
      <c r="E19" s="297">
        <v>0</v>
      </c>
      <c r="F19" s="298">
        <v>7</v>
      </c>
    </row>
    <row r="20" spans="1:15">
      <c r="A20" s="911" t="s">
        <v>350</v>
      </c>
      <c r="B20" s="110">
        <v>7</v>
      </c>
      <c r="C20" s="111">
        <v>14</v>
      </c>
      <c r="D20" s="111">
        <v>24</v>
      </c>
      <c r="E20" s="111">
        <v>23</v>
      </c>
      <c r="F20" s="112">
        <v>68</v>
      </c>
    </row>
    <row r="21" spans="1:15" ht="15.75" thickBot="1">
      <c r="A21" s="913" t="s">
        <v>276</v>
      </c>
      <c r="B21" s="296">
        <v>7</v>
      </c>
      <c r="C21" s="297">
        <v>14</v>
      </c>
      <c r="D21" s="297">
        <v>24</v>
      </c>
      <c r="E21" s="297">
        <v>23</v>
      </c>
      <c r="F21" s="298">
        <v>68</v>
      </c>
    </row>
    <row r="22" spans="1:15">
      <c r="A22" s="911" t="s">
        <v>277</v>
      </c>
      <c r="B22" s="299">
        <v>323</v>
      </c>
      <c r="C22" s="300">
        <v>258</v>
      </c>
      <c r="D22" s="300">
        <v>101</v>
      </c>
      <c r="E22" s="300">
        <v>599</v>
      </c>
      <c r="F22" s="301">
        <v>1281</v>
      </c>
    </row>
    <row r="23" spans="1:15">
      <c r="A23" s="912" t="s">
        <v>278</v>
      </c>
      <c r="B23" s="243">
        <v>15</v>
      </c>
      <c r="C23" s="236">
        <v>5</v>
      </c>
      <c r="D23" s="236">
        <v>7</v>
      </c>
      <c r="E23" s="236">
        <v>1</v>
      </c>
      <c r="F23" s="244">
        <v>28</v>
      </c>
    </row>
    <row r="24" spans="1:15">
      <c r="A24" s="912" t="s">
        <v>279</v>
      </c>
      <c r="B24" s="243">
        <v>2</v>
      </c>
      <c r="C24" s="236">
        <v>1</v>
      </c>
      <c r="D24" s="236">
        <v>0</v>
      </c>
      <c r="E24" s="236">
        <v>5</v>
      </c>
      <c r="F24" s="244">
        <v>8</v>
      </c>
      <c r="O24" t="s">
        <v>36</v>
      </c>
    </row>
    <row r="25" spans="1:15">
      <c r="A25" s="912" t="s">
        <v>280</v>
      </c>
      <c r="B25" s="243">
        <v>10</v>
      </c>
      <c r="C25" s="236">
        <v>2</v>
      </c>
      <c r="D25" s="236">
        <v>0</v>
      </c>
      <c r="E25" s="236">
        <v>22</v>
      </c>
      <c r="F25" s="244">
        <v>34</v>
      </c>
    </row>
    <row r="26" spans="1:15">
      <c r="A26" s="912" t="s">
        <v>281</v>
      </c>
      <c r="B26" s="243">
        <v>2</v>
      </c>
      <c r="C26" s="236">
        <v>0</v>
      </c>
      <c r="D26" s="236">
        <v>0</v>
      </c>
      <c r="E26" s="236">
        <v>0</v>
      </c>
      <c r="F26" s="244">
        <v>2</v>
      </c>
    </row>
    <row r="27" spans="1:15">
      <c r="A27" s="912" t="s">
        <v>282</v>
      </c>
      <c r="B27" s="243">
        <v>2</v>
      </c>
      <c r="C27" s="236">
        <v>0</v>
      </c>
      <c r="D27" s="236">
        <v>2</v>
      </c>
      <c r="E27" s="236">
        <v>0</v>
      </c>
      <c r="F27" s="244">
        <v>4</v>
      </c>
    </row>
    <row r="28" spans="1:15">
      <c r="A28" s="912" t="s">
        <v>283</v>
      </c>
      <c r="B28" s="243">
        <v>0</v>
      </c>
      <c r="C28" s="236">
        <v>0</v>
      </c>
      <c r="D28" s="236">
        <v>1</v>
      </c>
      <c r="E28" s="236">
        <v>19</v>
      </c>
      <c r="F28" s="244">
        <v>20</v>
      </c>
    </row>
    <row r="29" spans="1:15">
      <c r="A29" s="912" t="s">
        <v>284</v>
      </c>
      <c r="B29" s="243">
        <v>1</v>
      </c>
      <c r="C29" s="236">
        <v>0</v>
      </c>
      <c r="D29" s="236">
        <v>2</v>
      </c>
      <c r="E29" s="236">
        <v>1</v>
      </c>
      <c r="F29" s="244">
        <v>4</v>
      </c>
    </row>
    <row r="30" spans="1:15">
      <c r="A30" s="912" t="s">
        <v>285</v>
      </c>
      <c r="B30" s="243">
        <v>1</v>
      </c>
      <c r="C30" s="236">
        <v>1</v>
      </c>
      <c r="D30" s="236">
        <v>1</v>
      </c>
      <c r="E30" s="236">
        <v>2</v>
      </c>
      <c r="F30" s="244">
        <v>5</v>
      </c>
    </row>
    <row r="31" spans="1:15">
      <c r="A31" s="912" t="s">
        <v>286</v>
      </c>
      <c r="B31" s="243">
        <v>20</v>
      </c>
      <c r="C31" s="236">
        <v>22</v>
      </c>
      <c r="D31" s="236">
        <v>13</v>
      </c>
      <c r="E31" s="236">
        <v>123</v>
      </c>
      <c r="F31" s="244">
        <v>178</v>
      </c>
    </row>
    <row r="32" spans="1:15">
      <c r="A32" s="126" t="s">
        <v>287</v>
      </c>
      <c r="B32" s="247">
        <v>4</v>
      </c>
      <c r="C32" s="237">
        <v>0</v>
      </c>
      <c r="D32" s="237">
        <v>0</v>
      </c>
      <c r="E32" s="237">
        <v>10</v>
      </c>
      <c r="F32" s="248">
        <v>14</v>
      </c>
    </row>
    <row r="33" spans="1:6">
      <c r="A33" s="126" t="s">
        <v>288</v>
      </c>
      <c r="B33" s="247">
        <v>49</v>
      </c>
      <c r="C33" s="237">
        <v>36</v>
      </c>
      <c r="D33" s="237">
        <v>16</v>
      </c>
      <c r="E33" s="237">
        <v>10</v>
      </c>
      <c r="F33" s="248">
        <v>111</v>
      </c>
    </row>
    <row r="34" spans="1:6">
      <c r="A34" s="126" t="s">
        <v>289</v>
      </c>
      <c r="B34" s="247">
        <v>2</v>
      </c>
      <c r="C34" s="237">
        <v>1</v>
      </c>
      <c r="D34" s="237">
        <v>1</v>
      </c>
      <c r="E34" s="237">
        <v>1</v>
      </c>
      <c r="F34" s="248">
        <v>5</v>
      </c>
    </row>
    <row r="35" spans="1:6">
      <c r="A35" s="126" t="s">
        <v>290</v>
      </c>
      <c r="B35" s="247">
        <v>8</v>
      </c>
      <c r="C35" s="237">
        <v>28</v>
      </c>
      <c r="D35" s="237">
        <v>2</v>
      </c>
      <c r="E35" s="237">
        <v>14</v>
      </c>
      <c r="F35" s="248">
        <v>52</v>
      </c>
    </row>
    <row r="36" spans="1:6">
      <c r="A36" s="126" t="s">
        <v>291</v>
      </c>
      <c r="B36" s="247">
        <v>36</v>
      </c>
      <c r="C36" s="237">
        <v>18</v>
      </c>
      <c r="D36" s="237">
        <v>5</v>
      </c>
      <c r="E36" s="237">
        <v>56</v>
      </c>
      <c r="F36" s="248">
        <v>115</v>
      </c>
    </row>
    <row r="37" spans="1:6">
      <c r="A37" s="126" t="s">
        <v>292</v>
      </c>
      <c r="B37" s="247">
        <v>2</v>
      </c>
      <c r="C37" s="237">
        <v>9</v>
      </c>
      <c r="D37" s="237">
        <v>16</v>
      </c>
      <c r="E37" s="237">
        <v>41</v>
      </c>
      <c r="F37" s="248">
        <v>68</v>
      </c>
    </row>
    <row r="38" spans="1:6">
      <c r="A38" s="126" t="s">
        <v>293</v>
      </c>
      <c r="B38" s="247">
        <v>0</v>
      </c>
      <c r="C38" s="237">
        <v>1</v>
      </c>
      <c r="D38" s="237">
        <v>2</v>
      </c>
      <c r="E38" s="237">
        <v>10</v>
      </c>
      <c r="F38" s="248">
        <v>13</v>
      </c>
    </row>
    <row r="39" spans="1:6">
      <c r="A39" s="126" t="s">
        <v>294</v>
      </c>
      <c r="B39" s="247">
        <v>4</v>
      </c>
      <c r="C39" s="237">
        <v>1</v>
      </c>
      <c r="D39" s="237">
        <v>0</v>
      </c>
      <c r="E39" s="237">
        <v>1</v>
      </c>
      <c r="F39" s="248">
        <v>6</v>
      </c>
    </row>
    <row r="40" spans="1:6">
      <c r="A40" s="126" t="s">
        <v>295</v>
      </c>
      <c r="B40" s="247">
        <v>1</v>
      </c>
      <c r="C40" s="237">
        <v>0</v>
      </c>
      <c r="D40" s="237">
        <v>0</v>
      </c>
      <c r="E40" s="237">
        <v>3</v>
      </c>
      <c r="F40" s="248">
        <v>4</v>
      </c>
    </row>
    <row r="41" spans="1:6">
      <c r="A41" s="126" t="s">
        <v>296</v>
      </c>
      <c r="B41" s="247">
        <v>3</v>
      </c>
      <c r="C41" s="237">
        <v>4</v>
      </c>
      <c r="D41" s="237">
        <v>5</v>
      </c>
      <c r="E41" s="237">
        <v>90</v>
      </c>
      <c r="F41" s="248">
        <v>102</v>
      </c>
    </row>
    <row r="42" spans="1:6">
      <c r="A42" s="126" t="s">
        <v>297</v>
      </c>
      <c r="B42" s="247">
        <v>0</v>
      </c>
      <c r="C42" s="237">
        <v>0</v>
      </c>
      <c r="D42" s="237">
        <v>2</v>
      </c>
      <c r="E42" s="237">
        <v>0</v>
      </c>
      <c r="F42" s="248">
        <v>2</v>
      </c>
    </row>
    <row r="43" spans="1:6">
      <c r="A43" s="126" t="s">
        <v>341</v>
      </c>
      <c r="B43" s="247">
        <v>1</v>
      </c>
      <c r="C43" s="237">
        <v>0</v>
      </c>
      <c r="D43" s="237">
        <v>0</v>
      </c>
      <c r="E43" s="237">
        <v>1</v>
      </c>
      <c r="F43" s="248">
        <v>2</v>
      </c>
    </row>
    <row r="44" spans="1:6">
      <c r="A44" s="126" t="s">
        <v>298</v>
      </c>
      <c r="B44" s="247">
        <v>1</v>
      </c>
      <c r="C44" s="237">
        <v>1</v>
      </c>
      <c r="D44" s="237">
        <v>0</v>
      </c>
      <c r="E44" s="237">
        <v>12</v>
      </c>
      <c r="F44" s="248">
        <v>14</v>
      </c>
    </row>
    <row r="45" spans="1:6">
      <c r="A45" s="126" t="s">
        <v>299</v>
      </c>
      <c r="B45" s="247">
        <v>66</v>
      </c>
      <c r="C45" s="237">
        <v>72</v>
      </c>
      <c r="D45" s="237">
        <v>12</v>
      </c>
      <c r="E45" s="237">
        <v>43</v>
      </c>
      <c r="F45" s="248">
        <v>193</v>
      </c>
    </row>
    <row r="46" spans="1:6">
      <c r="A46" s="126" t="s">
        <v>300</v>
      </c>
      <c r="B46" s="247">
        <v>1</v>
      </c>
      <c r="C46" s="237">
        <v>0</v>
      </c>
      <c r="D46" s="237">
        <v>0</v>
      </c>
      <c r="E46" s="237">
        <v>0</v>
      </c>
      <c r="F46" s="248">
        <v>1</v>
      </c>
    </row>
    <row r="47" spans="1:6">
      <c r="A47" s="126" t="s">
        <v>301</v>
      </c>
      <c r="B47" s="247">
        <v>0</v>
      </c>
      <c r="C47" s="237">
        <v>3</v>
      </c>
      <c r="D47" s="237">
        <v>3</v>
      </c>
      <c r="E47" s="237">
        <v>18</v>
      </c>
      <c r="F47" s="248">
        <v>24</v>
      </c>
    </row>
    <row r="48" spans="1:6">
      <c r="A48" s="126" t="s">
        <v>302</v>
      </c>
      <c r="B48" s="247">
        <v>2</v>
      </c>
      <c r="C48" s="237">
        <v>1</v>
      </c>
      <c r="D48" s="237">
        <v>1</v>
      </c>
      <c r="E48" s="237">
        <v>0</v>
      </c>
      <c r="F48" s="248">
        <v>4</v>
      </c>
    </row>
    <row r="49" spans="1:6">
      <c r="A49" s="126" t="s">
        <v>303</v>
      </c>
      <c r="B49" s="247">
        <v>69</v>
      </c>
      <c r="C49" s="237">
        <v>39</v>
      </c>
      <c r="D49" s="237">
        <v>7</v>
      </c>
      <c r="E49" s="237">
        <v>37</v>
      </c>
      <c r="F49" s="248">
        <v>152</v>
      </c>
    </row>
    <row r="50" spans="1:6">
      <c r="A50" s="126" t="s">
        <v>304</v>
      </c>
      <c r="B50" s="247">
        <v>9</v>
      </c>
      <c r="C50" s="237">
        <v>3</v>
      </c>
      <c r="D50" s="237">
        <v>1</v>
      </c>
      <c r="E50" s="237">
        <v>14</v>
      </c>
      <c r="F50" s="248">
        <v>27</v>
      </c>
    </row>
    <row r="51" spans="1:6">
      <c r="A51" s="126" t="s">
        <v>305</v>
      </c>
      <c r="B51" s="247">
        <v>5</v>
      </c>
      <c r="C51" s="237">
        <v>5</v>
      </c>
      <c r="D51" s="237">
        <v>1</v>
      </c>
      <c r="E51" s="237">
        <v>12</v>
      </c>
      <c r="F51" s="248">
        <v>23</v>
      </c>
    </row>
    <row r="52" spans="1:6">
      <c r="A52" s="126" t="s">
        <v>306</v>
      </c>
      <c r="B52" s="247">
        <v>6</v>
      </c>
      <c r="C52" s="237">
        <v>4</v>
      </c>
      <c r="D52" s="237">
        <v>1</v>
      </c>
      <c r="E52" s="237">
        <v>53</v>
      </c>
      <c r="F52" s="248">
        <v>64</v>
      </c>
    </row>
    <row r="53" spans="1:6" ht="15.75" thickBot="1">
      <c r="A53" s="914" t="s">
        <v>307</v>
      </c>
      <c r="B53" s="302">
        <v>1</v>
      </c>
      <c r="C53" s="303">
        <v>1</v>
      </c>
      <c r="D53" s="303">
        <v>0</v>
      </c>
      <c r="E53" s="303">
        <v>0</v>
      </c>
      <c r="F53" s="304">
        <v>2</v>
      </c>
    </row>
    <row r="54" spans="1:6">
      <c r="A54" s="911" t="s">
        <v>308</v>
      </c>
      <c r="B54" s="305">
        <v>1</v>
      </c>
      <c r="C54" s="306">
        <v>2</v>
      </c>
      <c r="D54" s="306">
        <v>4</v>
      </c>
      <c r="E54" s="306">
        <v>0</v>
      </c>
      <c r="F54" s="307">
        <v>7</v>
      </c>
    </row>
    <row r="55" spans="1:6">
      <c r="A55" s="912" t="s">
        <v>129</v>
      </c>
      <c r="B55" s="243">
        <v>1</v>
      </c>
      <c r="C55" s="236">
        <v>0</v>
      </c>
      <c r="D55" s="236">
        <v>0</v>
      </c>
      <c r="E55" s="236">
        <v>0</v>
      </c>
      <c r="F55" s="244">
        <v>1</v>
      </c>
    </row>
    <row r="56" spans="1:6">
      <c r="A56" s="912" t="s">
        <v>130</v>
      </c>
      <c r="B56" s="243">
        <v>0</v>
      </c>
      <c r="C56" s="236">
        <v>0</v>
      </c>
      <c r="D56" s="236">
        <v>3</v>
      </c>
      <c r="E56" s="236">
        <v>0</v>
      </c>
      <c r="F56" s="244">
        <v>3</v>
      </c>
    </row>
    <row r="57" spans="1:6">
      <c r="A57" s="912" t="s">
        <v>309</v>
      </c>
      <c r="B57" s="243">
        <v>0</v>
      </c>
      <c r="C57" s="236">
        <v>1</v>
      </c>
      <c r="D57" s="236">
        <v>0</v>
      </c>
      <c r="E57" s="236">
        <v>0</v>
      </c>
      <c r="F57" s="244">
        <v>1</v>
      </c>
    </row>
    <row r="58" spans="1:6">
      <c r="A58" s="912" t="s">
        <v>310</v>
      </c>
      <c r="B58" s="243">
        <v>0</v>
      </c>
      <c r="C58" s="236">
        <v>1</v>
      </c>
      <c r="D58" s="236">
        <v>0</v>
      </c>
      <c r="E58" s="236">
        <v>0</v>
      </c>
      <c r="F58" s="244">
        <v>1</v>
      </c>
    </row>
    <row r="59" spans="1:6" ht="15.75" thickBot="1">
      <c r="A59" s="685" t="s">
        <v>135</v>
      </c>
      <c r="B59" s="90">
        <v>0</v>
      </c>
      <c r="C59" s="91">
        <v>0</v>
      </c>
      <c r="D59" s="91">
        <v>1</v>
      </c>
      <c r="E59" s="91">
        <v>0</v>
      </c>
      <c r="F59" s="92">
        <v>1</v>
      </c>
    </row>
    <row r="60" spans="1:6">
      <c r="A60" s="911" t="s">
        <v>311</v>
      </c>
      <c r="B60" s="299">
        <v>236</v>
      </c>
      <c r="C60" s="300">
        <v>121</v>
      </c>
      <c r="D60" s="300">
        <v>169</v>
      </c>
      <c r="E60" s="300">
        <v>197</v>
      </c>
      <c r="F60" s="301">
        <v>723</v>
      </c>
    </row>
    <row r="61" spans="1:6">
      <c r="A61" s="912" t="s">
        <v>312</v>
      </c>
      <c r="B61" s="243">
        <v>200</v>
      </c>
      <c r="C61" s="236">
        <v>90</v>
      </c>
      <c r="D61" s="236">
        <v>124</v>
      </c>
      <c r="E61" s="236">
        <v>125</v>
      </c>
      <c r="F61" s="244">
        <v>539</v>
      </c>
    </row>
    <row r="62" spans="1:6">
      <c r="A62" s="912" t="s">
        <v>313</v>
      </c>
      <c r="B62" s="243">
        <v>1</v>
      </c>
      <c r="C62" s="236">
        <v>0</v>
      </c>
      <c r="D62" s="236">
        <v>2</v>
      </c>
      <c r="E62" s="236">
        <v>0</v>
      </c>
      <c r="F62" s="244">
        <v>3</v>
      </c>
    </row>
    <row r="63" spans="1:6">
      <c r="A63" s="912" t="s">
        <v>314</v>
      </c>
      <c r="B63" s="243">
        <v>10</v>
      </c>
      <c r="C63" s="236">
        <v>8</v>
      </c>
      <c r="D63" s="236">
        <v>9</v>
      </c>
      <c r="E63" s="236">
        <v>30</v>
      </c>
      <c r="F63" s="244">
        <v>57</v>
      </c>
    </row>
    <row r="64" spans="1:6">
      <c r="A64" s="912" t="s">
        <v>315</v>
      </c>
      <c r="B64" s="243">
        <v>1</v>
      </c>
      <c r="C64" s="236">
        <v>0</v>
      </c>
      <c r="D64" s="236">
        <v>0</v>
      </c>
      <c r="E64" s="236">
        <v>0</v>
      </c>
      <c r="F64" s="244">
        <v>1</v>
      </c>
    </row>
    <row r="65" spans="1:6">
      <c r="A65" s="912" t="s">
        <v>316</v>
      </c>
      <c r="B65" s="243">
        <v>6</v>
      </c>
      <c r="C65" s="236">
        <v>2</v>
      </c>
      <c r="D65" s="236">
        <v>7</v>
      </c>
      <c r="E65" s="236">
        <v>4</v>
      </c>
      <c r="F65" s="244">
        <v>19</v>
      </c>
    </row>
    <row r="66" spans="1:6">
      <c r="A66" s="912" t="s">
        <v>317</v>
      </c>
      <c r="B66" s="243">
        <v>6</v>
      </c>
      <c r="C66" s="236">
        <v>11</v>
      </c>
      <c r="D66" s="236">
        <v>11</v>
      </c>
      <c r="E66" s="236">
        <v>3</v>
      </c>
      <c r="F66" s="244">
        <v>31</v>
      </c>
    </row>
    <row r="67" spans="1:6">
      <c r="A67" s="912" t="s">
        <v>318</v>
      </c>
      <c r="B67" s="243">
        <v>0</v>
      </c>
      <c r="C67" s="236">
        <v>1</v>
      </c>
      <c r="D67" s="236">
        <v>0</v>
      </c>
      <c r="E67" s="236">
        <v>1</v>
      </c>
      <c r="F67" s="244">
        <v>2</v>
      </c>
    </row>
    <row r="68" spans="1:6">
      <c r="A68" s="912" t="s">
        <v>319</v>
      </c>
      <c r="B68" s="243">
        <v>6</v>
      </c>
      <c r="C68" s="236">
        <v>2</v>
      </c>
      <c r="D68" s="236">
        <v>13</v>
      </c>
      <c r="E68" s="236">
        <v>27</v>
      </c>
      <c r="F68" s="244">
        <v>48</v>
      </c>
    </row>
    <row r="69" spans="1:6">
      <c r="A69" s="912" t="s">
        <v>320</v>
      </c>
      <c r="B69" s="243">
        <v>1</v>
      </c>
      <c r="C69" s="236">
        <v>0</v>
      </c>
      <c r="D69" s="236">
        <v>2</v>
      </c>
      <c r="E69" s="236">
        <v>0</v>
      </c>
      <c r="F69" s="244">
        <v>3</v>
      </c>
    </row>
    <row r="70" spans="1:6">
      <c r="A70" s="126" t="s">
        <v>321</v>
      </c>
      <c r="B70" s="247">
        <v>0</v>
      </c>
      <c r="C70" s="237">
        <v>5</v>
      </c>
      <c r="D70" s="237">
        <v>0</v>
      </c>
      <c r="E70" s="237">
        <v>7</v>
      </c>
      <c r="F70" s="248">
        <v>12</v>
      </c>
    </row>
    <row r="71" spans="1:6">
      <c r="A71" s="126" t="s">
        <v>322</v>
      </c>
      <c r="B71" s="247">
        <v>5</v>
      </c>
      <c r="C71" s="237">
        <v>1</v>
      </c>
      <c r="D71" s="237">
        <v>1</v>
      </c>
      <c r="E71" s="237">
        <v>0</v>
      </c>
      <c r="F71" s="248">
        <v>7</v>
      </c>
    </row>
    <row r="72" spans="1:6">
      <c r="A72" s="126" t="s">
        <v>323</v>
      </c>
      <c r="B72" s="247">
        <v>0</v>
      </c>
      <c r="C72" s="237">
        <v>1</v>
      </c>
      <c r="D72" s="237">
        <v>0</v>
      </c>
      <c r="E72" s="237">
        <v>0</v>
      </c>
      <c r="F72" s="248">
        <v>1</v>
      </c>
    </row>
    <row r="73" spans="1:6" ht="15.75" thickBot="1">
      <c r="A73" s="915" t="s">
        <v>351</v>
      </c>
      <c r="B73" s="90">
        <v>3</v>
      </c>
      <c r="C73" s="91">
        <v>4</v>
      </c>
      <c r="D73" s="91">
        <v>0</v>
      </c>
      <c r="E73" s="91">
        <v>0</v>
      </c>
      <c r="F73" s="292">
        <v>7</v>
      </c>
    </row>
  </sheetData>
  <mergeCells count="3">
    <mergeCell ref="A10:A11"/>
    <mergeCell ref="B10:E10"/>
    <mergeCell ref="F10:F11"/>
  </mergeCells>
  <hyperlinks>
    <hyperlink ref="D1" location="ITDS24TC9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defaultColWidth="8.85546875" defaultRowHeight="15"/>
  <cols>
    <col min="1" max="1" width="49.85546875" bestFit="1" customWidth="1"/>
    <col min="2" max="2" width="62.42578125" bestFit="1" customWidth="1"/>
  </cols>
  <sheetData>
    <row r="1" spans="1:10" ht="21">
      <c r="A1" s="3" t="s">
        <v>443</v>
      </c>
      <c r="B1" s="9" t="s">
        <v>415</v>
      </c>
    </row>
    <row r="2" spans="1:10" ht="45">
      <c r="A2" s="34" t="s">
        <v>6</v>
      </c>
      <c r="B2" s="860" t="s">
        <v>532</v>
      </c>
      <c r="C2" s="12"/>
      <c r="D2" s="12"/>
      <c r="E2" s="12"/>
      <c r="F2" s="12"/>
      <c r="G2" s="12"/>
      <c r="H2" s="12"/>
      <c r="I2" s="12"/>
      <c r="J2" s="12"/>
    </row>
    <row r="3" spans="1:10" s="859" customFormat="1">
      <c r="A3" s="861" t="s">
        <v>390</v>
      </c>
      <c r="B3" s="866" t="s">
        <v>428</v>
      </c>
    </row>
    <row r="4" spans="1:10" s="859" customFormat="1">
      <c r="A4" s="861" t="s">
        <v>391</v>
      </c>
      <c r="B4" s="860"/>
    </row>
    <row r="5" spans="1:10" s="859" customFormat="1">
      <c r="A5" s="861" t="s">
        <v>393</v>
      </c>
      <c r="B5" s="866" t="s">
        <v>427</v>
      </c>
    </row>
    <row r="6" spans="1:10" s="859" customFormat="1">
      <c r="A6" s="861" t="s">
        <v>394</v>
      </c>
      <c r="B6" s="866" t="s">
        <v>4</v>
      </c>
    </row>
    <row r="7" spans="1:10">
      <c r="A7" s="34" t="s">
        <v>7</v>
      </c>
      <c r="B7" s="68"/>
      <c r="C7" s="12"/>
      <c r="D7" s="12"/>
      <c r="E7" s="12"/>
      <c r="F7" s="12"/>
      <c r="G7" s="12"/>
      <c r="H7" s="12"/>
      <c r="I7" s="12"/>
      <c r="J7" s="12"/>
    </row>
    <row r="8" spans="1:10">
      <c r="A8" s="34" t="s">
        <v>8</v>
      </c>
      <c r="B8" s="14" t="s">
        <v>34</v>
      </c>
      <c r="C8" s="12"/>
      <c r="D8" s="12"/>
      <c r="E8" s="12"/>
      <c r="F8" s="12"/>
      <c r="G8" s="12"/>
      <c r="H8" s="12"/>
      <c r="I8" s="12"/>
      <c r="J8" s="12"/>
    </row>
    <row r="9" spans="1:10">
      <c r="A9" s="34" t="s">
        <v>9</v>
      </c>
      <c r="B9" s="524" t="s">
        <v>533</v>
      </c>
      <c r="C9" s="68"/>
      <c r="D9" s="12"/>
      <c r="E9" s="12"/>
      <c r="F9" s="12"/>
      <c r="G9" s="12"/>
      <c r="H9" s="12"/>
      <c r="I9" s="12"/>
      <c r="J9" s="12"/>
    </row>
    <row r="10" spans="1:10">
      <c r="A10" s="34" t="s">
        <v>446</v>
      </c>
      <c r="B10" s="12" t="s">
        <v>10</v>
      </c>
      <c r="C10" s="68"/>
      <c r="D10" s="12"/>
      <c r="E10" s="12"/>
      <c r="F10" s="12"/>
      <c r="G10" s="12"/>
      <c r="H10" s="12"/>
      <c r="I10" s="12"/>
      <c r="J10" s="12"/>
    </row>
    <row r="11" spans="1:10">
      <c r="A11" s="34" t="s">
        <v>447</v>
      </c>
      <c r="B11" s="12" t="s">
        <v>10</v>
      </c>
      <c r="C11" s="68"/>
      <c r="D11" s="12"/>
      <c r="E11" s="12"/>
      <c r="F11" s="12"/>
      <c r="G11" s="12"/>
      <c r="H11" s="12"/>
      <c r="I11" s="12"/>
      <c r="J11" s="12"/>
    </row>
    <row r="12" spans="1:10">
      <c r="A12" s="34" t="s">
        <v>448</v>
      </c>
      <c r="B12" s="12" t="s">
        <v>10</v>
      </c>
      <c r="C12" s="68"/>
      <c r="D12" s="12"/>
      <c r="E12" s="12"/>
      <c r="F12" s="12"/>
      <c r="G12" s="12"/>
      <c r="H12" s="12"/>
      <c r="I12" s="12"/>
      <c r="J12" s="12"/>
    </row>
    <row r="13" spans="1:10">
      <c r="A13" s="34" t="s">
        <v>449</v>
      </c>
      <c r="B13" s="12" t="s">
        <v>10</v>
      </c>
      <c r="C13" s="68"/>
      <c r="D13" s="12"/>
      <c r="E13" s="12"/>
      <c r="F13" s="12"/>
      <c r="G13" s="12"/>
      <c r="H13" s="12"/>
      <c r="I13" s="12"/>
      <c r="J13" s="12"/>
    </row>
    <row r="14" spans="1:10">
      <c r="A14" s="34" t="s">
        <v>450</v>
      </c>
      <c r="B14" s="12" t="s">
        <v>11</v>
      </c>
      <c r="C14" s="68"/>
      <c r="D14" s="12"/>
      <c r="E14" s="12"/>
      <c r="F14" s="12"/>
      <c r="G14" s="12"/>
      <c r="H14" s="12"/>
      <c r="I14" s="12"/>
      <c r="J14" s="12"/>
    </row>
    <row r="15" spans="1:10">
      <c r="A15" s="34" t="s">
        <v>27</v>
      </c>
      <c r="B15" s="12" t="s">
        <v>10</v>
      </c>
      <c r="C15" s="68"/>
      <c r="D15" s="12"/>
      <c r="E15" s="12"/>
      <c r="F15" s="12"/>
      <c r="G15" s="12"/>
      <c r="H15" s="12"/>
      <c r="I15" s="12"/>
      <c r="J15" s="12"/>
    </row>
    <row r="16" spans="1:10">
      <c r="A16" s="34" t="s">
        <v>456</v>
      </c>
      <c r="B16" s="12" t="s">
        <v>524</v>
      </c>
      <c r="C16" s="68"/>
      <c r="D16" s="12"/>
      <c r="E16" s="12"/>
      <c r="F16" s="12"/>
      <c r="G16" s="12"/>
      <c r="H16" s="12"/>
      <c r="I16" s="12"/>
      <c r="J16" s="12"/>
    </row>
    <row r="17" spans="1:10">
      <c r="A17" s="34" t="s">
        <v>12</v>
      </c>
      <c r="B17" s="12" t="s">
        <v>17</v>
      </c>
      <c r="C17" s="68"/>
      <c r="D17" s="12"/>
      <c r="E17" s="12"/>
      <c r="F17" s="12"/>
      <c r="G17" s="12"/>
      <c r="H17" s="12"/>
      <c r="I17" s="12"/>
      <c r="J17" s="12"/>
    </row>
    <row r="18" spans="1:10">
      <c r="A18" s="34" t="s">
        <v>13</v>
      </c>
      <c r="B18" s="24">
        <v>41467</v>
      </c>
      <c r="C18" s="68"/>
      <c r="D18" s="12"/>
      <c r="E18" s="12"/>
      <c r="F18" s="12"/>
      <c r="G18" s="12"/>
      <c r="H18" s="12"/>
      <c r="I18" s="12"/>
      <c r="J18" s="12"/>
    </row>
    <row r="19" spans="1:10">
      <c r="A19" s="34" t="s">
        <v>14</v>
      </c>
      <c r="B19" s="8" t="s">
        <v>15</v>
      </c>
      <c r="C19" s="12"/>
      <c r="D19" s="12"/>
      <c r="E19" s="12"/>
      <c r="F19" s="12"/>
      <c r="G19" s="12"/>
      <c r="H19" s="12"/>
      <c r="I19" s="12"/>
      <c r="J19" s="12"/>
    </row>
    <row r="20" spans="1:10">
      <c r="A20" s="13" t="s">
        <v>16</v>
      </c>
      <c r="B20" s="12"/>
      <c r="C20" s="12"/>
      <c r="D20" s="12"/>
      <c r="E20" s="12"/>
      <c r="F20" s="12"/>
      <c r="G20" s="12"/>
      <c r="H20" s="12"/>
      <c r="I20" s="12"/>
      <c r="J20" s="12"/>
    </row>
    <row r="21" spans="1:10">
      <c r="A21" s="12"/>
      <c r="B21" s="12"/>
      <c r="C21" s="12"/>
      <c r="D21" s="12"/>
      <c r="E21" s="12"/>
      <c r="F21" s="12"/>
      <c r="G21" s="12"/>
      <c r="H21" s="12"/>
      <c r="I21" s="12"/>
      <c r="J21" s="12"/>
    </row>
  </sheetData>
  <hyperlinks>
    <hyperlink ref="B1" location="ITDS24TC9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90" zoomScaleNormal="90" zoomScalePageLayoutView="80" workbookViewId="0"/>
  </sheetViews>
  <sheetFormatPr defaultColWidth="11.42578125" defaultRowHeight="15"/>
  <cols>
    <col min="1" max="1" width="68" customWidth="1"/>
    <col min="2" max="2" width="26.42578125" customWidth="1"/>
    <col min="4" max="4" width="15.7109375" customWidth="1"/>
  </cols>
  <sheetData>
    <row r="1" spans="1:12" ht="21">
      <c r="A1" s="3" t="s">
        <v>444</v>
      </c>
      <c r="B1" s="4"/>
      <c r="D1" s="9" t="s">
        <v>395</v>
      </c>
    </row>
    <row r="3" spans="1:12" ht="45">
      <c r="A3" s="863" t="s">
        <v>457</v>
      </c>
      <c r="B3" s="1"/>
    </row>
    <row r="4" spans="1:12">
      <c r="A4" s="859" t="s">
        <v>389</v>
      </c>
    </row>
    <row r="5" spans="1:12">
      <c r="A5" s="859" t="s">
        <v>435</v>
      </c>
    </row>
    <row r="6" spans="1:12">
      <c r="A6" s="859" t="s">
        <v>398</v>
      </c>
    </row>
    <row r="7" spans="1:12">
      <c r="A7" s="859"/>
      <c r="H7" s="10"/>
      <c r="I7" s="10"/>
      <c r="J7" s="10"/>
    </row>
    <row r="9" spans="1:12" ht="15.75" thickBot="1"/>
    <row r="10" spans="1:12" ht="15.75" thickBot="1">
      <c r="A10" s="35"/>
      <c r="B10" s="326">
        <v>2008</v>
      </c>
      <c r="C10" s="327">
        <v>2009</v>
      </c>
      <c r="D10" s="327">
        <v>2010</v>
      </c>
      <c r="E10" s="328">
        <v>2011</v>
      </c>
      <c r="K10" s="606"/>
      <c r="L10" s="606"/>
    </row>
    <row r="11" spans="1:12">
      <c r="A11" s="329" t="s">
        <v>38</v>
      </c>
      <c r="B11" s="330">
        <v>1.9</v>
      </c>
      <c r="C11" s="220">
        <v>1.8</v>
      </c>
      <c r="D11" s="220">
        <v>1.8</v>
      </c>
      <c r="E11" s="331">
        <v>1.7</v>
      </c>
      <c r="H11" s="235"/>
      <c r="I11" s="235"/>
      <c r="J11" s="235"/>
    </row>
    <row r="12" spans="1:12">
      <c r="A12" s="127" t="s">
        <v>40</v>
      </c>
      <c r="B12" s="322">
        <v>23</v>
      </c>
      <c r="C12" s="251">
        <v>22</v>
      </c>
      <c r="D12" s="251">
        <v>22</v>
      </c>
      <c r="E12" s="323">
        <v>21</v>
      </c>
      <c r="H12" s="354"/>
      <c r="I12" s="354"/>
      <c r="J12" s="354"/>
    </row>
    <row r="13" spans="1:12" ht="15.75" thickBot="1">
      <c r="A13" s="128" t="s">
        <v>39</v>
      </c>
      <c r="B13" s="324">
        <v>696</v>
      </c>
      <c r="C13" s="73">
        <v>667</v>
      </c>
      <c r="D13" s="73">
        <v>662</v>
      </c>
      <c r="E13" s="325">
        <v>627</v>
      </c>
      <c r="H13" s="354"/>
      <c r="I13" s="354"/>
      <c r="J13" s="39"/>
    </row>
    <row r="14" spans="1:12">
      <c r="A14" s="1001" t="s">
        <v>382</v>
      </c>
      <c r="B14" s="1002"/>
      <c r="C14" s="1002"/>
      <c r="D14" s="1002"/>
      <c r="E14" s="1003"/>
      <c r="H14" s="354"/>
      <c r="I14" s="354"/>
      <c r="J14" s="354"/>
    </row>
    <row r="15" spans="1:12">
      <c r="A15" s="743" t="s">
        <v>97</v>
      </c>
      <c r="B15" s="744"/>
      <c r="C15" s="745"/>
      <c r="D15" s="745"/>
      <c r="E15" s="746"/>
      <c r="H15" s="354"/>
      <c r="I15" s="354"/>
      <c r="J15" s="354"/>
      <c r="K15" s="10"/>
    </row>
    <row r="16" spans="1:12">
      <c r="A16" s="348" t="s">
        <v>38</v>
      </c>
      <c r="B16" s="346">
        <v>1.1530340303403035</v>
      </c>
      <c r="C16" s="339">
        <v>1.1079345349078102</v>
      </c>
      <c r="D16" s="340">
        <v>1.1000000000000001</v>
      </c>
      <c r="E16" s="341">
        <v>1</v>
      </c>
      <c r="H16" s="354"/>
      <c r="I16" s="354"/>
      <c r="J16" s="354"/>
      <c r="K16" s="10"/>
    </row>
    <row r="17" spans="1:10">
      <c r="A17" s="348" t="s">
        <v>40</v>
      </c>
      <c r="B17" s="345">
        <v>13.83640836408364</v>
      </c>
      <c r="C17" s="45">
        <v>13.295214418893723</v>
      </c>
      <c r="D17" s="7">
        <v>13</v>
      </c>
      <c r="E17" s="332">
        <v>13</v>
      </c>
      <c r="H17" s="235"/>
      <c r="I17" s="235"/>
      <c r="J17" s="235"/>
    </row>
    <row r="18" spans="1:10">
      <c r="A18" s="348" t="s">
        <v>39</v>
      </c>
      <c r="B18" s="345">
        <v>420.85742107421072</v>
      </c>
      <c r="C18" s="45">
        <v>404.39610524135071</v>
      </c>
      <c r="D18" s="7">
        <v>388</v>
      </c>
      <c r="E18" s="332">
        <v>383</v>
      </c>
      <c r="H18" s="235"/>
      <c r="I18" s="235"/>
      <c r="J18" s="235"/>
    </row>
    <row r="19" spans="1:10">
      <c r="A19" s="380" t="s">
        <v>169</v>
      </c>
      <c r="B19" s="352"/>
      <c r="C19" s="352"/>
      <c r="D19" s="352"/>
      <c r="E19" s="353"/>
      <c r="H19" s="235"/>
      <c r="I19" s="235"/>
      <c r="J19" s="235"/>
    </row>
    <row r="20" spans="1:10">
      <c r="A20" s="348" t="s">
        <v>38</v>
      </c>
      <c r="B20" s="344">
        <v>3.36484089345835</v>
      </c>
      <c r="C20" s="44">
        <v>2.8735154394299287</v>
      </c>
      <c r="D20" s="7">
        <v>2.8</v>
      </c>
      <c r="E20" s="332">
        <v>3</v>
      </c>
      <c r="H20" s="235"/>
      <c r="I20" s="235"/>
      <c r="J20" s="235"/>
    </row>
    <row r="21" spans="1:10">
      <c r="A21" s="348" t="s">
        <v>40</v>
      </c>
      <c r="B21" s="345">
        <v>40.3780907215002</v>
      </c>
      <c r="C21" s="45">
        <v>34.482185273159146</v>
      </c>
      <c r="D21" s="7">
        <v>34</v>
      </c>
      <c r="E21" s="332">
        <v>36</v>
      </c>
      <c r="H21" s="235"/>
      <c r="I21" s="235"/>
      <c r="J21" s="235"/>
    </row>
    <row r="22" spans="1:10">
      <c r="A22" s="348" t="s">
        <v>39</v>
      </c>
      <c r="B22" s="345">
        <v>1228.1669261122977</v>
      </c>
      <c r="C22" s="45">
        <v>1048.8331353919241</v>
      </c>
      <c r="D22" s="43">
        <v>1033</v>
      </c>
      <c r="E22" s="334">
        <v>1103</v>
      </c>
      <c r="H22" s="235"/>
      <c r="I22" s="235"/>
      <c r="J22" s="235"/>
    </row>
    <row r="23" spans="1:10">
      <c r="A23" s="381" t="s">
        <v>167</v>
      </c>
      <c r="B23" s="342"/>
      <c r="C23" s="342"/>
      <c r="D23" s="342"/>
      <c r="E23" s="343"/>
    </row>
    <row r="24" spans="1:10">
      <c r="A24" s="174" t="s">
        <v>38</v>
      </c>
      <c r="B24" s="344">
        <v>2.2081316553727008</v>
      </c>
      <c r="C24" s="44">
        <v>2.1155268022181146</v>
      </c>
      <c r="D24" s="7">
        <v>2.1</v>
      </c>
      <c r="E24" s="332">
        <v>2.1</v>
      </c>
    </row>
    <row r="25" spans="1:10">
      <c r="A25" s="174" t="s">
        <v>40</v>
      </c>
      <c r="B25" s="345">
        <v>26.49757986447241</v>
      </c>
      <c r="C25" s="45">
        <v>25.386321626617374</v>
      </c>
      <c r="D25" s="7">
        <v>25</v>
      </c>
      <c r="E25" s="332">
        <v>25</v>
      </c>
    </row>
    <row r="26" spans="1:10">
      <c r="A26" s="174" t="s">
        <v>39</v>
      </c>
      <c r="B26" s="333">
        <v>805.96805421103579</v>
      </c>
      <c r="C26" s="45">
        <v>772.16728280961183</v>
      </c>
      <c r="D26" s="7">
        <v>768</v>
      </c>
      <c r="E26" s="332">
        <v>761</v>
      </c>
    </row>
    <row r="27" spans="1:10">
      <c r="A27" s="381" t="s">
        <v>168</v>
      </c>
      <c r="B27" s="349"/>
      <c r="C27" s="350"/>
      <c r="D27" s="350"/>
      <c r="E27" s="351"/>
      <c r="F27" s="859"/>
    </row>
    <row r="28" spans="1:10">
      <c r="A28" s="174" t="s">
        <v>38</v>
      </c>
      <c r="B28" s="346">
        <v>2.5691499486086262</v>
      </c>
      <c r="C28" s="339">
        <v>2.5855667568232112</v>
      </c>
      <c r="D28" s="340">
        <v>2.6</v>
      </c>
      <c r="E28" s="341">
        <v>2.5</v>
      </c>
    </row>
    <row r="29" spans="1:10">
      <c r="A29" s="127" t="s">
        <v>40</v>
      </c>
      <c r="B29" s="333">
        <v>30.829799383303513</v>
      </c>
      <c r="C29" s="45">
        <v>31.026801081878535</v>
      </c>
      <c r="D29" s="7">
        <v>31</v>
      </c>
      <c r="E29" s="332">
        <v>30</v>
      </c>
    </row>
    <row r="30" spans="1:10" ht="15.75" thickBot="1">
      <c r="A30" s="128" t="s">
        <v>39</v>
      </c>
      <c r="B30" s="335">
        <v>937.73973124214854</v>
      </c>
      <c r="C30" s="336">
        <v>943.73186624047207</v>
      </c>
      <c r="D30" s="337">
        <v>957</v>
      </c>
      <c r="E30" s="338">
        <v>899</v>
      </c>
    </row>
    <row r="32" spans="1:10">
      <c r="C32" s="10"/>
      <c r="D32" s="10"/>
      <c r="E32" s="10"/>
    </row>
    <row r="33" spans="2:5">
      <c r="B33" s="10"/>
      <c r="C33" s="10"/>
      <c r="D33" s="10"/>
      <c r="E33" s="10"/>
    </row>
    <row r="34" spans="2:5">
      <c r="B34" s="10"/>
      <c r="C34" s="10"/>
      <c r="D34" s="10"/>
      <c r="E34" s="10"/>
    </row>
  </sheetData>
  <mergeCells count="1">
    <mergeCell ref="A14:E14"/>
  </mergeCells>
  <hyperlinks>
    <hyperlink ref="D1" location="'ITDS3TC4,7,18metadata'!A1" display="View metadata"/>
  </hyperlinks>
  <pageMargins left="0.7" right="0.7" top="0.75" bottom="0.75" header="0.3" footer="0.3"/>
  <pageSetup paperSize="9" orientation="portrait" verticalDpi="4"/>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85" zoomScaleNormal="85" zoomScalePageLayoutView="85" workbookViewId="0"/>
  </sheetViews>
  <sheetFormatPr defaultColWidth="11.42578125" defaultRowHeight="15"/>
  <cols>
    <col min="1" max="1" width="49.85546875" style="5" bestFit="1" customWidth="1"/>
    <col min="2" max="2" width="68.7109375" customWidth="1"/>
  </cols>
  <sheetData>
    <row r="1" spans="1:19" ht="21">
      <c r="A1" s="952" t="s">
        <v>444</v>
      </c>
      <c r="B1" s="4" t="s">
        <v>396</v>
      </c>
    </row>
    <row r="2" spans="1:19" ht="30">
      <c r="A2" s="5" t="s">
        <v>6</v>
      </c>
      <c r="B2" s="864" t="s">
        <v>458</v>
      </c>
    </row>
    <row r="3" spans="1:19" s="859" customFormat="1">
      <c r="A3" s="861" t="s">
        <v>390</v>
      </c>
      <c r="B3" s="866"/>
    </row>
    <row r="4" spans="1:19" s="859" customFormat="1">
      <c r="A4" s="861" t="s">
        <v>391</v>
      </c>
      <c r="B4" s="866" t="s">
        <v>436</v>
      </c>
    </row>
    <row r="5" spans="1:19" s="859" customFormat="1">
      <c r="A5" s="861" t="s">
        <v>393</v>
      </c>
      <c r="B5" s="866" t="s">
        <v>400</v>
      </c>
    </row>
    <row r="6" spans="1:19" s="859" customFormat="1">
      <c r="A6" s="861" t="s">
        <v>394</v>
      </c>
      <c r="B6" s="866" t="s">
        <v>4</v>
      </c>
    </row>
    <row r="7" spans="1:19" ht="45">
      <c r="A7" s="419" t="s">
        <v>7</v>
      </c>
      <c r="B7" s="864" t="s">
        <v>369</v>
      </c>
    </row>
    <row r="8" spans="1:19">
      <c r="A8" s="5" t="s">
        <v>8</v>
      </c>
      <c r="B8" t="s">
        <v>32</v>
      </c>
    </row>
    <row r="9" spans="1:19">
      <c r="A9" s="5" t="s">
        <v>9</v>
      </c>
      <c r="B9" s="9" t="s">
        <v>43</v>
      </c>
    </row>
    <row r="10" spans="1:19">
      <c r="A10" s="5" t="s">
        <v>446</v>
      </c>
      <c r="B10" t="s">
        <v>10</v>
      </c>
      <c r="S10" t="s">
        <v>11</v>
      </c>
    </row>
    <row r="11" spans="1:19">
      <c r="A11" s="5" t="s">
        <v>447</v>
      </c>
      <c r="B11" t="s">
        <v>10</v>
      </c>
      <c r="S11" t="s">
        <v>10</v>
      </c>
    </row>
    <row r="12" spans="1:19">
      <c r="A12" s="5" t="s">
        <v>448</v>
      </c>
      <c r="B12" t="s">
        <v>10</v>
      </c>
    </row>
    <row r="13" spans="1:19">
      <c r="A13" s="5" t="s">
        <v>449</v>
      </c>
      <c r="B13" t="s">
        <v>10</v>
      </c>
    </row>
    <row r="14" spans="1:19">
      <c r="A14" s="5" t="s">
        <v>450</v>
      </c>
      <c r="B14" t="s">
        <v>10</v>
      </c>
      <c r="S14" t="s">
        <v>17</v>
      </c>
    </row>
    <row r="15" spans="1:19">
      <c r="A15" s="5" t="s">
        <v>27</v>
      </c>
      <c r="S15" t="s">
        <v>18</v>
      </c>
    </row>
    <row r="16" spans="1:19" ht="15" customHeight="1">
      <c r="A16" s="5" t="s">
        <v>456</v>
      </c>
      <c r="B16" t="s">
        <v>459</v>
      </c>
      <c r="S16" t="s">
        <v>19</v>
      </c>
    </row>
    <row r="17" spans="1:19">
      <c r="A17" s="5" t="s">
        <v>12</v>
      </c>
      <c r="B17" t="s">
        <v>17</v>
      </c>
      <c r="S17" t="s">
        <v>20</v>
      </c>
    </row>
    <row r="18" spans="1:19">
      <c r="A18" s="5" t="s">
        <v>13</v>
      </c>
      <c r="B18" t="s">
        <v>324</v>
      </c>
      <c r="C18" s="68"/>
      <c r="S18" t="s">
        <v>21</v>
      </c>
    </row>
    <row r="19" spans="1:19">
      <c r="A19" s="5" t="s">
        <v>14</v>
      </c>
      <c r="B19" s="51" t="s">
        <v>15</v>
      </c>
    </row>
    <row r="20" spans="1:19">
      <c r="A20" s="5" t="s">
        <v>16</v>
      </c>
    </row>
    <row r="21" spans="1:19">
      <c r="A21"/>
      <c r="S21" t="s">
        <v>23</v>
      </c>
    </row>
    <row r="22" spans="1:19">
      <c r="A22"/>
      <c r="S22" t="s">
        <v>15</v>
      </c>
    </row>
    <row r="23" spans="1:19">
      <c r="A23"/>
      <c r="S23" t="s">
        <v>22</v>
      </c>
    </row>
    <row r="25" spans="1:19">
      <c r="A25"/>
      <c r="S25" t="s">
        <v>28</v>
      </c>
    </row>
    <row r="26" spans="1:19">
      <c r="A26"/>
      <c r="S26" t="s">
        <v>30</v>
      </c>
    </row>
    <row r="27" spans="1:19">
      <c r="A27"/>
      <c r="S27" t="s">
        <v>29</v>
      </c>
    </row>
    <row r="28" spans="1:19">
      <c r="A28"/>
      <c r="S28"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hyperlink ref="B1" location="'ITDS3TC4,7,18data'!A1" display="View Data"/>
  </hyperlinks>
  <pageMargins left="0.7" right="0.7" top="0.75" bottom="0.75" header="0.3" footer="0.3"/>
  <pageSetup paperSize="9" orientation="portrait" verticalDpi="4" r:id="rId2"/>
  <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90" zoomScaleNormal="90" zoomScalePageLayoutView="80" workbookViewId="0"/>
  </sheetViews>
  <sheetFormatPr defaultColWidth="11.42578125" defaultRowHeight="15"/>
  <cols>
    <col min="1" max="1" width="57.42578125" customWidth="1"/>
    <col min="2" max="2" width="12.28515625" customWidth="1"/>
  </cols>
  <sheetData>
    <row r="1" spans="1:10" ht="21">
      <c r="A1" s="3" t="s">
        <v>443</v>
      </c>
      <c r="B1" s="4"/>
      <c r="D1" s="9" t="s">
        <v>395</v>
      </c>
    </row>
    <row r="2" spans="1:10">
      <c r="B2" s="67"/>
      <c r="C2" s="1"/>
      <c r="D2" s="1"/>
      <c r="E2" s="1"/>
      <c r="F2" s="1"/>
      <c r="G2" s="1"/>
      <c r="H2" s="1"/>
    </row>
    <row r="3" spans="1:10" ht="45">
      <c r="A3" s="863" t="s">
        <v>461</v>
      </c>
      <c r="B3" s="70"/>
    </row>
    <row r="4" spans="1:10">
      <c r="A4" s="859" t="s">
        <v>389</v>
      </c>
    </row>
    <row r="5" spans="1:10">
      <c r="A5" s="859" t="s">
        <v>435</v>
      </c>
    </row>
    <row r="6" spans="1:10">
      <c r="A6" s="859" t="s">
        <v>398</v>
      </c>
      <c r="H6" s="5"/>
    </row>
    <row r="7" spans="1:10">
      <c r="A7" s="859"/>
    </row>
    <row r="9" spans="1:10" ht="15.75" thickBot="1"/>
    <row r="10" spans="1:10" ht="15.75" thickBot="1">
      <c r="A10" s="347"/>
      <c r="B10" s="415">
        <v>2008</v>
      </c>
      <c r="C10" s="416">
        <v>2009</v>
      </c>
      <c r="D10" s="416">
        <v>2010</v>
      </c>
      <c r="E10" s="417">
        <v>2011</v>
      </c>
    </row>
    <row r="11" spans="1:10" ht="15.75" thickBot="1">
      <c r="A11" s="954" t="s">
        <v>5</v>
      </c>
      <c r="B11" s="382">
        <v>0.34</v>
      </c>
      <c r="C11" s="383">
        <v>0.36</v>
      </c>
      <c r="D11" s="383">
        <v>0.36</v>
      </c>
      <c r="E11" s="384">
        <v>0.37</v>
      </c>
    </row>
    <row r="12" spans="1:10">
      <c r="A12" s="747" t="s">
        <v>41</v>
      </c>
      <c r="B12" s="748">
        <v>0.56999999999999995</v>
      </c>
      <c r="C12" s="749">
        <v>0.59</v>
      </c>
      <c r="D12" s="749">
        <v>0.6</v>
      </c>
      <c r="E12" s="750">
        <v>0.62</v>
      </c>
    </row>
    <row r="13" spans="1:10">
      <c r="A13" s="321" t="s">
        <v>42</v>
      </c>
      <c r="B13" s="316">
        <v>0.25</v>
      </c>
      <c r="C13" s="46">
        <v>0.28999999999999998</v>
      </c>
      <c r="D13" s="46">
        <v>0.3</v>
      </c>
      <c r="E13" s="317">
        <v>0.28000000000000003</v>
      </c>
    </row>
    <row r="14" spans="1:10">
      <c r="A14" s="617" t="s">
        <v>167</v>
      </c>
      <c r="B14" s="316">
        <v>0.43</v>
      </c>
      <c r="C14" s="46">
        <v>0.43</v>
      </c>
      <c r="D14" s="46">
        <v>0.43</v>
      </c>
      <c r="E14" s="317">
        <v>0.43</v>
      </c>
    </row>
    <row r="15" spans="1:10" ht="15.75" thickBot="1">
      <c r="A15" s="622" t="s">
        <v>168</v>
      </c>
      <c r="B15" s="318">
        <v>0.36</v>
      </c>
      <c r="C15" s="319">
        <v>0.37</v>
      </c>
      <c r="D15" s="319">
        <v>0.36</v>
      </c>
      <c r="E15" s="320">
        <v>0.37</v>
      </c>
      <c r="I15" s="606"/>
      <c r="J15" s="606"/>
    </row>
    <row r="23" spans="4:9">
      <c r="H23" s="606"/>
      <c r="I23" s="606"/>
    </row>
    <row r="24" spans="4:9">
      <c r="H24" s="606"/>
      <c r="I24" s="606"/>
    </row>
    <row r="25" spans="4:9">
      <c r="D25" t="s">
        <v>36</v>
      </c>
    </row>
  </sheetData>
  <hyperlinks>
    <hyperlink ref="D1" location="'ITDS4TC4,7,18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90" zoomScaleNormal="90" workbookViewId="0"/>
  </sheetViews>
  <sheetFormatPr defaultColWidth="11.42578125" defaultRowHeight="15"/>
  <cols>
    <col min="1" max="1" width="49.85546875" style="5" bestFit="1" customWidth="1"/>
    <col min="2" max="2" width="65.140625" style="860" customWidth="1"/>
  </cols>
  <sheetData>
    <row r="1" spans="1:19" ht="21">
      <c r="A1" s="952" t="s">
        <v>443</v>
      </c>
      <c r="B1" s="867" t="s">
        <v>396</v>
      </c>
    </row>
    <row r="2" spans="1:19" ht="30">
      <c r="A2" s="5" t="s">
        <v>6</v>
      </c>
      <c r="B2" s="858" t="s">
        <v>462</v>
      </c>
    </row>
    <row r="3" spans="1:19" s="859" customFormat="1">
      <c r="A3" s="861" t="s">
        <v>390</v>
      </c>
      <c r="B3" s="866"/>
    </row>
    <row r="4" spans="1:19" s="859" customFormat="1">
      <c r="A4" s="861" t="s">
        <v>391</v>
      </c>
      <c r="B4" s="866" t="s">
        <v>436</v>
      </c>
    </row>
    <row r="5" spans="1:19" s="859" customFormat="1">
      <c r="A5" s="861" t="s">
        <v>393</v>
      </c>
      <c r="B5" s="866" t="s">
        <v>400</v>
      </c>
    </row>
    <row r="6" spans="1:19" s="859" customFormat="1">
      <c r="A6" s="861" t="s">
        <v>394</v>
      </c>
      <c r="B6" s="866" t="s">
        <v>4</v>
      </c>
    </row>
    <row r="7" spans="1:19" ht="45">
      <c r="A7" s="33" t="s">
        <v>7</v>
      </c>
      <c r="B7" s="864" t="s">
        <v>372</v>
      </c>
    </row>
    <row r="8" spans="1:19">
      <c r="A8" s="5" t="s">
        <v>8</v>
      </c>
      <c r="B8" s="860" t="s">
        <v>32</v>
      </c>
    </row>
    <row r="9" spans="1:19">
      <c r="A9" s="5" t="s">
        <v>9</v>
      </c>
      <c r="B9" s="865" t="s">
        <v>37</v>
      </c>
    </row>
    <row r="10" spans="1:19">
      <c r="A10" s="5" t="s">
        <v>446</v>
      </c>
      <c r="B10" s="860" t="s">
        <v>10</v>
      </c>
      <c r="S10" t="s">
        <v>11</v>
      </c>
    </row>
    <row r="11" spans="1:19">
      <c r="A11" s="5" t="s">
        <v>447</v>
      </c>
      <c r="B11" s="860" t="s">
        <v>10</v>
      </c>
      <c r="S11" t="s">
        <v>10</v>
      </c>
    </row>
    <row r="12" spans="1:19">
      <c r="A12" s="5" t="s">
        <v>448</v>
      </c>
      <c r="B12" s="860" t="s">
        <v>10</v>
      </c>
    </row>
    <row r="13" spans="1:19">
      <c r="A13" s="5" t="s">
        <v>449</v>
      </c>
      <c r="B13" s="860" t="s">
        <v>10</v>
      </c>
    </row>
    <row r="14" spans="1:19">
      <c r="A14" s="5" t="s">
        <v>450</v>
      </c>
      <c r="B14" s="860" t="s">
        <v>10</v>
      </c>
      <c r="S14" t="s">
        <v>17</v>
      </c>
    </row>
    <row r="15" spans="1:19">
      <c r="A15" s="5" t="s">
        <v>27</v>
      </c>
      <c r="B15" s="860" t="s">
        <v>21</v>
      </c>
      <c r="S15" t="s">
        <v>18</v>
      </c>
    </row>
    <row r="16" spans="1:19" ht="15" customHeight="1">
      <c r="A16" s="5" t="s">
        <v>456</v>
      </c>
      <c r="B16" s="860" t="s">
        <v>433</v>
      </c>
      <c r="S16" t="s">
        <v>19</v>
      </c>
    </row>
    <row r="17" spans="1:19">
      <c r="A17" s="5" t="s">
        <v>12</v>
      </c>
      <c r="B17" s="860" t="s">
        <v>17</v>
      </c>
      <c r="C17" s="68"/>
      <c r="S17" t="s">
        <v>20</v>
      </c>
    </row>
    <row r="18" spans="1:19">
      <c r="A18" s="5" t="s">
        <v>13</v>
      </c>
      <c r="B18" s="868">
        <v>41491</v>
      </c>
      <c r="C18" s="68"/>
      <c r="S18" t="s">
        <v>21</v>
      </c>
    </row>
    <row r="19" spans="1:19">
      <c r="A19" s="5" t="s">
        <v>14</v>
      </c>
      <c r="B19" s="856" t="s">
        <v>15</v>
      </c>
    </row>
    <row r="20" spans="1:19">
      <c r="A20" s="5" t="s">
        <v>16</v>
      </c>
    </row>
    <row r="21" spans="1:19">
      <c r="A21"/>
      <c r="S21" t="s">
        <v>23</v>
      </c>
    </row>
    <row r="22" spans="1:19">
      <c r="A22"/>
      <c r="D22" t="s">
        <v>36</v>
      </c>
      <c r="S22" t="s">
        <v>15</v>
      </c>
    </row>
    <row r="23" spans="1:19">
      <c r="A23"/>
      <c r="S23" t="s">
        <v>22</v>
      </c>
    </row>
    <row r="25" spans="1:19">
      <c r="A25"/>
      <c r="S25" t="s">
        <v>28</v>
      </c>
    </row>
    <row r="26" spans="1:19">
      <c r="A26"/>
      <c r="S26" t="s">
        <v>30</v>
      </c>
    </row>
    <row r="27" spans="1:19">
      <c r="A27"/>
      <c r="S27" t="s">
        <v>29</v>
      </c>
    </row>
    <row r="28" spans="1:19">
      <c r="A28"/>
      <c r="S28" t="s">
        <v>21</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hyperlink ref="B1" location="'ITDS4TC4,7,18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90" zoomScaleNormal="90" zoomScalePageLayoutView="80" workbookViewId="0"/>
  </sheetViews>
  <sheetFormatPr defaultColWidth="11.42578125" defaultRowHeight="15"/>
  <cols>
    <col min="1" max="1" width="71.28515625" style="12" customWidth="1"/>
    <col min="2" max="2" width="13.140625" style="12" bestFit="1" customWidth="1"/>
    <col min="3" max="3" width="15.42578125" style="84" bestFit="1" customWidth="1"/>
    <col min="4" max="4" width="22.28515625" style="84" customWidth="1"/>
    <col min="5" max="5" width="13.140625" style="84" customWidth="1"/>
    <col min="6" max="6" width="15.42578125" style="84" bestFit="1" customWidth="1"/>
    <col min="7" max="7" width="5.7109375" style="84" bestFit="1" customWidth="1"/>
    <col min="8" max="8" width="13.140625" style="84" customWidth="1"/>
    <col min="9" max="9" width="15.42578125" style="84" bestFit="1" customWidth="1"/>
    <col min="10" max="10" width="8.7109375" style="84" customWidth="1"/>
    <col min="11" max="11" width="13.140625" style="84" bestFit="1" customWidth="1"/>
    <col min="12" max="12" width="20.7109375" style="84" customWidth="1"/>
    <col min="13" max="13" width="11.42578125" style="84"/>
    <col min="14" max="16384" width="11.42578125" style="12"/>
  </cols>
  <sheetData>
    <row r="1" spans="1:13" ht="21">
      <c r="A1" s="480" t="s">
        <v>443</v>
      </c>
      <c r="B1" s="481"/>
      <c r="C1" s="11"/>
      <c r="D1" s="953" t="s">
        <v>395</v>
      </c>
      <c r="E1" s="235"/>
    </row>
    <row r="2" spans="1:13">
      <c r="A2" s="235"/>
      <c r="B2" s="482"/>
      <c r="C2" s="11"/>
      <c r="D2" s="235"/>
      <c r="E2" s="235"/>
    </row>
    <row r="3" spans="1:13" ht="45">
      <c r="A3" s="863" t="s">
        <v>466</v>
      </c>
      <c r="B3" s="31"/>
    </row>
    <row r="4" spans="1:13" s="234" customFormat="1">
      <c r="A4" s="859" t="s">
        <v>389</v>
      </c>
      <c r="B4" s="68"/>
    </row>
    <row r="5" spans="1:13" s="234" customFormat="1">
      <c r="A5" s="859" t="s">
        <v>402</v>
      </c>
      <c r="B5" s="463"/>
    </row>
    <row r="6" spans="1:13" s="84" customFormat="1">
      <c r="A6" s="859" t="s">
        <v>401</v>
      </c>
    </row>
    <row r="7" spans="1:13">
      <c r="A7" s="859"/>
      <c r="L7" s="25"/>
      <c r="M7" s="25"/>
    </row>
    <row r="8" spans="1:13" ht="15" customHeight="1">
      <c r="L8" s="87"/>
      <c r="M8" s="88"/>
    </row>
    <row r="9" spans="1:13" ht="15.75" thickBot="1">
      <c r="L9" s="85"/>
      <c r="M9" s="88"/>
    </row>
    <row r="10" spans="1:13" ht="15.75" thickBot="1">
      <c r="A10" s="1017" t="s">
        <v>440</v>
      </c>
      <c r="B10" s="1004">
        <v>2008</v>
      </c>
      <c r="C10" s="1005"/>
      <c r="D10" s="1006"/>
      <c r="E10" s="1020">
        <v>2009</v>
      </c>
      <c r="F10" s="1021"/>
      <c r="G10" s="1022"/>
      <c r="H10" s="1020">
        <v>2010</v>
      </c>
      <c r="I10" s="1021"/>
      <c r="J10" s="1022"/>
      <c r="K10" s="1004">
        <v>2011</v>
      </c>
      <c r="L10" s="1005"/>
      <c r="M10" s="1006"/>
    </row>
    <row r="11" spans="1:13" ht="33.75" customHeight="1">
      <c r="A11" s="1018"/>
      <c r="B11" s="1007" t="s">
        <v>122</v>
      </c>
      <c r="C11" s="1023"/>
      <c r="D11" s="1009" t="s">
        <v>5</v>
      </c>
      <c r="E11" s="1014" t="s">
        <v>122</v>
      </c>
      <c r="F11" s="1015"/>
      <c r="G11" s="1016" t="s">
        <v>5</v>
      </c>
      <c r="H11" s="1014" t="s">
        <v>122</v>
      </c>
      <c r="I11" s="1015"/>
      <c r="J11" s="1016" t="s">
        <v>5</v>
      </c>
      <c r="K11" s="1007" t="s">
        <v>122</v>
      </c>
      <c r="L11" s="1008"/>
      <c r="M11" s="1009" t="s">
        <v>5</v>
      </c>
    </row>
    <row r="12" spans="1:13" ht="15.75" thickBot="1">
      <c r="A12" s="1019"/>
      <c r="B12" s="429" t="s">
        <v>170</v>
      </c>
      <c r="C12" s="430" t="s">
        <v>93</v>
      </c>
      <c r="D12" s="1010"/>
      <c r="E12" s="429" t="s">
        <v>170</v>
      </c>
      <c r="F12" s="430" t="s">
        <v>93</v>
      </c>
      <c r="G12" s="1010"/>
      <c r="H12" s="431" t="s">
        <v>170</v>
      </c>
      <c r="I12" s="432" t="s">
        <v>93</v>
      </c>
      <c r="J12" s="1010"/>
      <c r="K12" s="429" t="s">
        <v>170</v>
      </c>
      <c r="L12" s="430" t="s">
        <v>93</v>
      </c>
      <c r="M12" s="1010"/>
    </row>
    <row r="13" spans="1:13" ht="15.75" thickBot="1">
      <c r="A13" s="433" t="s">
        <v>94</v>
      </c>
      <c r="B13" s="434">
        <v>1</v>
      </c>
      <c r="C13" s="435">
        <v>2</v>
      </c>
      <c r="D13" s="436">
        <v>3</v>
      </c>
      <c r="E13" s="1011" t="s">
        <v>95</v>
      </c>
      <c r="F13" s="1012"/>
      <c r="G13" s="1013"/>
      <c r="H13" s="437" t="s">
        <v>44</v>
      </c>
      <c r="I13" s="438">
        <v>1</v>
      </c>
      <c r="J13" s="439">
        <v>1</v>
      </c>
      <c r="K13" s="434">
        <v>0</v>
      </c>
      <c r="L13" s="435">
        <v>1</v>
      </c>
      <c r="M13" s="436">
        <v>1</v>
      </c>
    </row>
    <row r="14" spans="1:13" s="84" customFormat="1">
      <c r="A14" s="15"/>
      <c r="B14" s="15"/>
      <c r="C14" s="15"/>
      <c r="D14" s="15"/>
      <c r="E14" s="859"/>
      <c r="F14" s="859"/>
      <c r="G14" s="859"/>
      <c r="H14" s="859"/>
      <c r="I14" s="859"/>
    </row>
    <row r="15" spans="1:13" s="84" customFormat="1">
      <c r="A15" s="15" t="s">
        <v>347</v>
      </c>
      <c r="C15" s="15"/>
      <c r="D15" s="15"/>
      <c r="E15" s="859"/>
      <c r="F15" s="859"/>
      <c r="G15" s="859"/>
      <c r="H15" s="859"/>
      <c r="I15" s="859"/>
    </row>
    <row r="16" spans="1:13">
      <c r="A16" s="859" t="s">
        <v>348</v>
      </c>
      <c r="C16" s="859"/>
      <c r="D16" s="859"/>
      <c r="E16" s="859"/>
      <c r="F16" s="606"/>
      <c r="G16" s="859"/>
      <c r="H16" s="859"/>
      <c r="I16" s="859"/>
      <c r="K16" s="469"/>
      <c r="L16" s="235"/>
      <c r="M16" s="235"/>
    </row>
    <row r="17" spans="1:13">
      <c r="A17" s="859"/>
      <c r="B17" s="859"/>
      <c r="C17" s="859"/>
      <c r="D17" s="859"/>
      <c r="E17" s="859"/>
      <c r="F17" s="606"/>
      <c r="G17" s="859"/>
      <c r="H17" s="859"/>
      <c r="I17" s="859"/>
      <c r="K17" s="469"/>
      <c r="L17" s="235"/>
      <c r="M17" s="235"/>
    </row>
    <row r="18" spans="1:13">
      <c r="A18" s="235"/>
      <c r="B18" s="475"/>
      <c r="C18" s="469"/>
      <c r="D18" s="469"/>
      <c r="E18" s="469"/>
      <c r="F18" s="470"/>
      <c r="G18" s="470"/>
      <c r="H18" s="470"/>
      <c r="I18" s="469"/>
      <c r="J18" s="469"/>
      <c r="K18" s="469"/>
      <c r="L18" s="235"/>
      <c r="M18" s="235"/>
    </row>
    <row r="19" spans="1:13">
      <c r="A19" s="235"/>
      <c r="B19" s="475"/>
      <c r="C19" s="470"/>
      <c r="D19" s="470"/>
      <c r="E19" s="470"/>
      <c r="F19" s="470"/>
      <c r="G19" s="470"/>
      <c r="H19" s="470"/>
      <c r="I19" s="477"/>
      <c r="J19" s="477"/>
      <c r="K19" s="477"/>
      <c r="L19" s="235"/>
      <c r="M19" s="235"/>
    </row>
    <row r="20" spans="1:13">
      <c r="A20" s="235"/>
      <c r="B20" s="475"/>
      <c r="C20" s="470"/>
      <c r="D20" s="470"/>
      <c r="E20" s="470"/>
      <c r="F20" s="470"/>
      <c r="G20" s="470"/>
      <c r="H20" s="470"/>
      <c r="I20" s="469"/>
      <c r="J20" s="469"/>
      <c r="K20" s="469"/>
      <c r="L20" s="235"/>
      <c r="M20" s="235"/>
    </row>
    <row r="21" spans="1:13">
      <c r="A21" s="235"/>
      <c r="B21" s="475"/>
      <c r="C21" s="470"/>
      <c r="D21" s="470"/>
      <c r="E21" s="470"/>
      <c r="F21" s="470"/>
      <c r="G21" s="470"/>
      <c r="H21" s="470"/>
      <c r="I21" s="469"/>
      <c r="J21" s="469"/>
      <c r="K21" s="469"/>
      <c r="L21" s="235"/>
      <c r="M21" s="235"/>
    </row>
    <row r="22" spans="1:13">
      <c r="A22" s="235"/>
      <c r="B22" s="475"/>
      <c r="C22" s="470"/>
      <c r="D22" s="470"/>
      <c r="E22" s="470"/>
      <c r="F22" s="470"/>
      <c r="G22" s="470"/>
      <c r="H22" s="470"/>
      <c r="I22" s="477"/>
      <c r="J22" s="477"/>
      <c r="K22" s="477"/>
      <c r="L22" s="235"/>
      <c r="M22" s="235"/>
    </row>
    <row r="23" spans="1:13">
      <c r="A23" s="235"/>
      <c r="B23" s="475"/>
      <c r="C23" s="470"/>
      <c r="D23" s="470"/>
      <c r="E23" s="470"/>
      <c r="F23" s="469"/>
      <c r="G23" s="469"/>
      <c r="H23" s="469"/>
      <c r="I23" s="469"/>
      <c r="J23" s="469"/>
      <c r="K23" s="469"/>
      <c r="L23" s="235"/>
      <c r="M23" s="235"/>
    </row>
    <row r="24" spans="1:13">
      <c r="A24" s="235"/>
      <c r="B24" s="478"/>
      <c r="C24" s="470"/>
      <c r="D24" s="470"/>
      <c r="E24" s="470"/>
    </row>
    <row r="25" spans="1:13">
      <c r="A25" s="235"/>
      <c r="B25" s="235"/>
      <c r="C25" s="235"/>
      <c r="D25" s="235"/>
      <c r="E25" s="235"/>
    </row>
    <row r="27" spans="1:13">
      <c r="B27" s="68"/>
    </row>
  </sheetData>
  <mergeCells count="14">
    <mergeCell ref="A10:A12"/>
    <mergeCell ref="B10:D10"/>
    <mergeCell ref="E10:G10"/>
    <mergeCell ref="H10:J10"/>
    <mergeCell ref="B11:C11"/>
    <mergeCell ref="D11:D12"/>
    <mergeCell ref="E11:F11"/>
    <mergeCell ref="G11:G12"/>
    <mergeCell ref="K10:M10"/>
    <mergeCell ref="K11:L11"/>
    <mergeCell ref="M11:M12"/>
    <mergeCell ref="E13:G13"/>
    <mergeCell ref="H11:I11"/>
    <mergeCell ref="J11:J12"/>
  </mergeCells>
  <hyperlinks>
    <hyperlink ref="D1" location="ITDS5TC4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ITDS1TC7,18data</vt:lpstr>
      <vt:lpstr>ITDS1TC7,18metadata</vt:lpstr>
      <vt:lpstr>ITDS2TC4,7,18data</vt:lpstr>
      <vt:lpstr>ITDS2TC4,7,18metadata</vt:lpstr>
      <vt:lpstr>ITDS3TC4,7,18data</vt:lpstr>
      <vt:lpstr>ITDS3TC4,7,18metadata</vt:lpstr>
      <vt:lpstr>ITDS4TC4,7,18data</vt:lpstr>
      <vt:lpstr>ITDS4TC4,7,18metadata</vt:lpstr>
      <vt:lpstr>ITDS5TC4data</vt:lpstr>
      <vt:lpstr>ITDS5TC4metadata</vt:lpstr>
      <vt:lpstr>ITDS6TC4data</vt:lpstr>
      <vt:lpstr>ITDS6TC4metadata</vt:lpstr>
      <vt:lpstr>ITDS7TC4data</vt:lpstr>
      <vt:lpstr>ITDS7TC4metadata</vt:lpstr>
      <vt:lpstr>ITDS8TC4data</vt:lpstr>
      <vt:lpstr>ITDS8TC4metadata</vt:lpstr>
      <vt:lpstr>ITDS9TC4data</vt:lpstr>
      <vt:lpstr>ITDS9TC4metadata</vt:lpstr>
      <vt:lpstr>ITDS10TC4data</vt:lpstr>
      <vt:lpstr>ITDS10TC4metadata</vt:lpstr>
      <vt:lpstr>ITDS11TC2,3data</vt:lpstr>
      <vt:lpstr>ITDS11TC2,3metadata</vt:lpstr>
      <vt:lpstr>ITDS12TC2,3data</vt:lpstr>
      <vt:lpstr>ITDS12TC2,3metadata</vt:lpstr>
      <vt:lpstr>ITDS13TC2data</vt:lpstr>
      <vt:lpstr>ITDS13TC2metadata</vt:lpstr>
      <vt:lpstr>ITDS14TC3data</vt:lpstr>
      <vt:lpstr>ITDS14TC3metadata</vt:lpstr>
      <vt:lpstr>ITDS15TC3data</vt:lpstr>
      <vt:lpstr>ITDS15TC3metadata</vt:lpstr>
      <vt:lpstr>ITDS16TC3data</vt:lpstr>
      <vt:lpstr>ITDS16TC3metadata</vt:lpstr>
      <vt:lpstr>ITDS17TC17data</vt:lpstr>
      <vt:lpstr>ITDS17TC17metadata</vt:lpstr>
      <vt:lpstr>ITDS18TC17data</vt:lpstr>
      <vt:lpstr>ITDS18TC17metadata</vt:lpstr>
      <vt:lpstr>ITDS19TC17data</vt:lpstr>
      <vt:lpstr>ITDS19TC17metadata</vt:lpstr>
      <vt:lpstr>ITDS20TC17data</vt:lpstr>
      <vt:lpstr>ITDS20TC17metadata</vt:lpstr>
      <vt:lpstr>ITDS21TC7data</vt:lpstr>
      <vt:lpstr>ITDS21TC7metadata</vt:lpstr>
      <vt:lpstr>ITDS22TC7data</vt:lpstr>
      <vt:lpstr>ITDS22TC7metadata</vt:lpstr>
      <vt:lpstr>ITDS23TC2,3,4data</vt:lpstr>
      <vt:lpstr>ITDS23TC2,3,4metadata</vt:lpstr>
      <vt:lpstr>ITDS24TC9data</vt:lpstr>
      <vt:lpstr>ITDS24TC9metadata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Jurado</dc:creator>
  <cp:lastModifiedBy>Nataliya Nikolova</cp:lastModifiedBy>
  <cp:lastPrinted>2013-05-17T08:25:45Z</cp:lastPrinted>
  <dcterms:created xsi:type="dcterms:W3CDTF">2013-01-09T12:36:46Z</dcterms:created>
  <dcterms:modified xsi:type="dcterms:W3CDTF">2014-06-25T16:30:02Z</dcterms:modified>
</cp:coreProperties>
</file>