
<file path=[Content_Types].xml><?xml version="1.0" encoding="utf-8"?>
<Types xmlns="http://schemas.openxmlformats.org/package/2006/content-type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29629\Desktop\"/>
    </mc:Choice>
  </mc:AlternateContent>
  <bookViews>
    <workbookView xWindow="0" yWindow="60" windowWidth="24240" windowHeight="12375" tabRatio="919"/>
  </bookViews>
  <sheets>
    <sheet name="PTDS1TC9data" sheetId="59" r:id="rId1"/>
    <sheet name="PTDS1TC9metadata" sheetId="60" r:id="rId2"/>
    <sheet name="PTDS2TC9data" sheetId="91" r:id="rId3"/>
    <sheet name="PTDS2TC9metadata" sheetId="93" r:id="rId4"/>
    <sheet name="PTDS3TS5data" sheetId="61" r:id="rId5"/>
    <sheet name="PTDS3TS5metadata" sheetId="62" r:id="rId6"/>
    <sheet name="PTDS4TC6data" sheetId="63" r:id="rId7"/>
    <sheet name="PTDS4TC6metadata" sheetId="64" r:id="rId8"/>
    <sheet name="PTDS5TC6data" sheetId="65" r:id="rId9"/>
    <sheet name="PTDS5TC6metadata" sheetId="66" r:id="rId10"/>
    <sheet name="PTDS6TC6data" sheetId="67" r:id="rId11"/>
    <sheet name="PTDS6TC6metadata" sheetId="68" r:id="rId12"/>
    <sheet name="PTDS7TC7data" sheetId="69" r:id="rId13"/>
    <sheet name="PTDS7TC7metadata" sheetId="70" r:id="rId14"/>
    <sheet name="PTDS8TC7data" sheetId="71" r:id="rId15"/>
    <sheet name="PTDS8TC7metadata" sheetId="72" r:id="rId16"/>
    <sheet name="PTDS9TC5TS14data" sheetId="73" r:id="rId17"/>
    <sheet name="PTDS9TC5TS14metadata" sheetId="74" r:id="rId18"/>
    <sheet name="PTDS10TC6data" sheetId="75" r:id="rId19"/>
    <sheet name="PTDS10TC6metadata" sheetId="76" r:id="rId20"/>
    <sheet name="PTDS11TC6data" sheetId="77" r:id="rId21"/>
    <sheet name="PTDS11TC6metadata" sheetId="79" r:id="rId22"/>
    <sheet name="PTDS12TC12data " sheetId="82" r:id="rId23"/>
    <sheet name="PTDS12TC12metadata " sheetId="84" r:id="rId24"/>
    <sheet name="PTDS13TC12data " sheetId="83" r:id="rId25"/>
    <sheet name="PTDS13TC12metadata" sheetId="80" r:id="rId26"/>
    <sheet name="PTDS14TC7data" sheetId="94" r:id="rId27"/>
    <sheet name="PTDS14TC7metadata" sheetId="95" r:id="rId28"/>
    <sheet name="PTDS15TC8,19data" sheetId="96" r:id="rId29"/>
    <sheet name="PTDS15TC8,19metadata" sheetId="97" r:id="rId30"/>
    <sheet name="PTDS16TC18data" sheetId="98" r:id="rId31"/>
    <sheet name="PTDS16TC18metadata" sheetId="99" r:id="rId32"/>
  </sheets>
  <definedNames>
    <definedName name="_ftn1" localSheetId="0">PTDS1TC9data!#REF!</definedName>
    <definedName name="_ftnref1" localSheetId="0">PTDS1TC9data!$C$27</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3" i="91" l="1"/>
  <c r="D13" i="91"/>
  <c r="C13" i="91"/>
  <c r="B13" i="91"/>
  <c r="C14" i="83"/>
  <c r="D14" i="83"/>
  <c r="B14" i="83"/>
  <c r="C13" i="65"/>
  <c r="D13" i="65"/>
  <c r="E13" i="65"/>
  <c r="B13" i="65"/>
</calcChain>
</file>

<file path=xl/sharedStrings.xml><?xml version="1.0" encoding="utf-8"?>
<sst xmlns="http://schemas.openxmlformats.org/spreadsheetml/2006/main" count="1051" uniqueCount="244">
  <si>
    <t>Adoption</t>
  </si>
  <si>
    <t>Education</t>
  </si>
  <si>
    <t>Affiliation proceedings</t>
  </si>
  <si>
    <t>Outcome</t>
  </si>
  <si>
    <t>Total</t>
  </si>
  <si>
    <t xml:space="preserve">Indicator definition: </t>
  </si>
  <si>
    <t>Explanation of indicator definition:</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</si>
  <si>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</si>
  <si>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</si>
  <si>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</si>
  <si>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</si>
  <si>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</si>
  <si>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</si>
  <si>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</si>
  <si>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</si>
  <si>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</si>
  <si>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</si>
  <si>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</si>
  <si>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</si>
  <si>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</si>
  <si>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</si>
  <si>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</si>
  <si>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</si>
  <si>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Male</t>
  </si>
  <si>
    <t>Female</t>
  </si>
  <si>
    <t>Disaggregation  by role of child:</t>
  </si>
  <si>
    <t>Plaintiff</t>
  </si>
  <si>
    <t>Subject</t>
  </si>
  <si>
    <t>Witness</t>
  </si>
  <si>
    <t>Civil proceedings</t>
  </si>
  <si>
    <t>Number of cases  involving children where the judicial authorities made the decisions directly or immediately enforceable</t>
  </si>
  <si>
    <t>NA</t>
  </si>
  <si>
    <t>Guiné-Conacri</t>
  </si>
  <si>
    <t>Mali</t>
  </si>
  <si>
    <t>Guiné-Bissau</t>
  </si>
  <si>
    <t>Ivory Cost</t>
  </si>
  <si>
    <t>Syria</t>
  </si>
  <si>
    <t>Pakistan</t>
  </si>
  <si>
    <t>Nigeria</t>
  </si>
  <si>
    <t>Serra Leon</t>
  </si>
  <si>
    <t>Home for Children and Youth</t>
  </si>
  <si>
    <t>Home for Children 16+ with disabilities</t>
  </si>
  <si>
    <t>Therapeutical Community</t>
  </si>
  <si>
    <t>Home for Children under 16 with disabilities</t>
  </si>
  <si>
    <t>Community Integration</t>
  </si>
  <si>
    <t>Empowerment apartments</t>
  </si>
  <si>
    <t>Type of institutional care</t>
  </si>
  <si>
    <t xml:space="preserve">Temporary Shelter </t>
  </si>
  <si>
    <t>Family member</t>
  </si>
  <si>
    <t>National Commission for the Protection of Children and Youngsters at Risk (CNPCJR)</t>
  </si>
  <si>
    <t>Sent by the CNPCJR</t>
  </si>
  <si>
    <t>Apoio Junto dos Pais (Parental Support)</t>
  </si>
  <si>
    <t>Confiança a Pessoa Idónea (Placement in a trustful adult person)</t>
  </si>
  <si>
    <t>Acolhimento em Instituição (Placement in an institution)</t>
  </si>
  <si>
    <t>Protection Measures</t>
  </si>
  <si>
    <t>0 - 5 years old</t>
  </si>
  <si>
    <t>Unknown</t>
  </si>
  <si>
    <t>INSTITUTIONAL PLACEMENT</t>
  </si>
  <si>
    <t>% of Total</t>
  </si>
  <si>
    <t xml:space="preserve">% of (2) </t>
  </si>
  <si>
    <t xml:space="preserve">% of (3) </t>
  </si>
  <si>
    <t>0 – 5years</t>
  </si>
  <si>
    <t>6 - 10 years</t>
  </si>
  <si>
    <t>11 -14 years</t>
  </si>
  <si>
    <t>15 -21 years</t>
  </si>
  <si>
    <t>% by process type</t>
  </si>
  <si>
    <t>Sex</t>
  </si>
  <si>
    <t>Ministry of Education</t>
  </si>
  <si>
    <t>Number of unacompained children applying for asylum, disaggregated by nationality (2012, 2013)</t>
  </si>
  <si>
    <t>Data received by email on 21/03/2014 from the Ministry of Foreign Affairs</t>
  </si>
  <si>
    <t>Number of unaccompanied children</t>
  </si>
  <si>
    <t>Administrative proceedings</t>
  </si>
  <si>
    <t>Child protection proceedings</t>
  </si>
  <si>
    <t>Type of proceedings</t>
  </si>
  <si>
    <t>Number of court cases concerning children placed in institutional care, disaggregated by type of institutional care during a 12 month period (2008, 2009, 2010, 2011)</t>
  </si>
  <si>
    <t>Centre for Life Support</t>
  </si>
  <si>
    <t>Emergency Shelter</t>
  </si>
  <si>
    <t>Number of court cases concerning children placed with the extended family or close friends during a 12 month period, disaggregated by type of placement (2008, 2009, 2010, 2011)</t>
  </si>
  <si>
    <t>Type of placement</t>
  </si>
  <si>
    <t>Number of court cases concerning foster family placements during a 12 month period (2008, 2009, 2010, 2011)</t>
  </si>
  <si>
    <t>Number of children subject to judicial decisions on national adoptions during a 12 month period (2012)</t>
  </si>
  <si>
    <t>Number of children adopted in 2012</t>
  </si>
  <si>
    <t>Number of children subject to judicial decisions on inter-country adoptions during a 12 month period, disaggregated by type of adoption (2012)</t>
  </si>
  <si>
    <t>Incoming cases (number of foreign children adopted by Portuguese resident families)</t>
  </si>
  <si>
    <t>Outgoing cases (number of Portuguese resident children adopted abroad)</t>
  </si>
  <si>
    <t>Acolhimento Familiar (Placement in a foster family)</t>
  </si>
  <si>
    <t>6 - 10 years old</t>
  </si>
  <si>
    <t>11 - 14 years old</t>
  </si>
  <si>
    <t>1-Processo Transitado (Ongoing processes)</t>
  </si>
  <si>
    <t>2-Processo Instaurado (Process opened in 2012)</t>
  </si>
  <si>
    <t>3-Processo Reaberto (Reopened processes/ recidive cases)</t>
  </si>
  <si>
    <t>Institutional placement applied by the National Commission for the Protection of Children and Youngsters at Risk (CNPCJR) as a protection measure, by child age group, sex and type of process (2012)</t>
  </si>
  <si>
    <t>Type of measure</t>
  </si>
  <si>
    <t>2008/ 2009</t>
  </si>
  <si>
    <t>2009/ 2010</t>
  </si>
  <si>
    <t>2010/ 2011</t>
  </si>
  <si>
    <t xml:space="preserve">Type of proceedings/ complaint and academic year </t>
  </si>
  <si>
    <t>Public Security Police - School Security</t>
  </si>
  <si>
    <t>National Republican Guard (GNR) - School Security</t>
  </si>
  <si>
    <t>Tribunals for Minors</t>
  </si>
  <si>
    <t>Type of institution involved</t>
  </si>
  <si>
    <t xml:space="preserve">National Commission for the Protection of Children and Youngsters at Risk (CNPCJR), Annual Report of Evaluation of the Local Commissions for the Protection of Children and Youngsters (CPCJ) 2012 Activity </t>
  </si>
  <si>
    <t>Number of unacompained children applying for asylum (2010, 2011, 2012, 2013)</t>
  </si>
  <si>
    <t xml:space="preserve">Masterlist 'indicator' to which it is judged approximate: </t>
  </si>
  <si>
    <t>Masterlist 'indicator' to which it is judged equivalent:</t>
  </si>
  <si>
    <t>Asylum</t>
  </si>
  <si>
    <t>Number of accompanied children and unacompanied children applying for asylum</t>
  </si>
  <si>
    <t>CivAdm102</t>
  </si>
  <si>
    <t>Multidisciplinary approach</t>
  </si>
  <si>
    <t>CivAdm009</t>
  </si>
  <si>
    <t>CivAdm010</t>
  </si>
  <si>
    <t>CivAdm011</t>
  </si>
  <si>
    <t>CivAdm012</t>
  </si>
  <si>
    <t>View Data</t>
  </si>
  <si>
    <t>Masterlist 'indicator' to which it is judged approximate:</t>
  </si>
  <si>
    <t>Theme with which it is judged relevant:</t>
  </si>
  <si>
    <t>Child Protection</t>
  </si>
  <si>
    <t>Type of indicator:</t>
  </si>
  <si>
    <t>Masterlist 'indicator' to which it is judged equivalent: CivAdm019</t>
  </si>
  <si>
    <t>Theme with which it is judged relevant: Asylum</t>
  </si>
  <si>
    <t>CivAdm019</t>
  </si>
  <si>
    <t>Indicator definition: Number of unacompained children applying for asylum (2010, 2011, 2012, 2013)</t>
  </si>
  <si>
    <t>Indicator definition: Number of court cases concerning children placed in institutional care, disaggregated by type of institutional care during a 12 month period (2008, 2009, 2010, 2011)</t>
  </si>
  <si>
    <t>Masterlist 'indicator' to which it is judged equivalent: CivAdm009</t>
  </si>
  <si>
    <t>Theme with which it is judged relevant: Child Protection</t>
  </si>
  <si>
    <t>Indicator definition: Number of court cases concerning children placed with the extended family or close friends during a 12 month period, disaggregated by type of placement (2008, 2009, 2010, 2011)</t>
  </si>
  <si>
    <t>Masterlist 'indicator' to which it is judged equivalent: CivAdm010</t>
  </si>
  <si>
    <t>Indicator definition: Number of court cases concerning foster family placements during a 12 month period (2008, 2009, 2010, 2011)</t>
  </si>
  <si>
    <t>Masterlist 'indicator' to which it is judged equivalent: CivAdm011</t>
  </si>
  <si>
    <t>Indicator definition: Number of children subject to judicial decisions on national adoptions during a 12 month period (2012)</t>
  </si>
  <si>
    <t>Masterlist 'indicator' to which it is judged equivalent: CivAdm012</t>
  </si>
  <si>
    <t>Theme with which it is judged relevant: Adoption</t>
  </si>
  <si>
    <t>Indicator definition: Number of children subject to judicial decisions on inter-country adoptions during a 12 month period, disaggregated by type of adoption (2012)</t>
  </si>
  <si>
    <t>Masterlist 'indicator' to which it is judged equivalent: CivAdm013</t>
  </si>
  <si>
    <t>CivAdm013</t>
  </si>
  <si>
    <t>Indicator definition: Number of cases  involving children where the judicial authorities made the decisions directly or immediately enforceable (2009, 2010, 2011)</t>
  </si>
  <si>
    <t>Enforcement of court judgements</t>
  </si>
  <si>
    <t>Indicator definition: Institutional placement applied by the National Commission for the Protection of Children and Youngsters at Risk (CNPCJR) as a protection measure, by child age group, sex and type of process (2012)</t>
  </si>
  <si>
    <t xml:space="preserve">Masterlist 'indicator' to which it is judged equivalent: </t>
  </si>
  <si>
    <t>Masterlist 'indicator' to which it is judged approximate: CivAdm009</t>
  </si>
  <si>
    <t>View metadata</t>
  </si>
  <si>
    <t>Home Affairs (General Dictatorate for Internal Administration - Direção Geral Administração Interna)</t>
  </si>
  <si>
    <t>Total number of children</t>
  </si>
  <si>
    <t>Percentages (unaccompanied children out of all children)*</t>
  </si>
  <si>
    <t>Number of children involved in civil/ administrative proceedings who have undergone an assessment of their legal, psychological, social, emotional, physical and cognitive situation by a social worker, psychologist or other specialised professional, disaggregated by type of proceedings (2008, 2009, 2010, 2011)</t>
  </si>
  <si>
    <t>Ministry of Solidarity, Employment and Social Security (MTSS)</t>
  </si>
  <si>
    <t>The source specifies that 2008 was the year of transition of proceedings involving children from the remit of the Ministry of Justice to the remit of the Ministry of Solidarity, Employment and Social Security (MTSS), hence there is no data for civil proceedings in 2008.</t>
  </si>
  <si>
    <t>Official guardian</t>
  </si>
  <si>
    <t>Institute of Social Security (Social Security/ Instituto da Segurança Social, I.P., Relatório Anual de Assessoria Técnica aos Tribunais)</t>
  </si>
  <si>
    <t>Insitute of Social Security - Adoption and forster family department (Segurança Social/ Setor de Adoção, Apadrinhamento e Acolhimento Familiar, DDSP/Uij do ISS,IP).</t>
  </si>
  <si>
    <t>Only data for 2012 is available.</t>
  </si>
  <si>
    <t xml:space="preserve">Total of judicial decisions on intercountry adoption </t>
  </si>
  <si>
    <t>Only 2012 data is available.</t>
  </si>
  <si>
    <t>Number of cases  involving children where the judicial authorities made the decisions directly or immediately enforceable (2009, 2010, 2011)</t>
  </si>
  <si>
    <t>This indicator refers to the number of cases involving children where the judicial authorities made the decisions directly or immediately enforceable, according to the law for the promotion and protection of children and youth at risk Law 147/99 of 1 September.</t>
  </si>
  <si>
    <t>Age unknown</t>
  </si>
  <si>
    <t>Police or judicial complaint</t>
  </si>
  <si>
    <t>Entities</t>
  </si>
  <si>
    <t>Nº of proceedings</t>
  </si>
  <si>
    <t>Conversion of a restricted adoption to a full adoption</t>
  </si>
  <si>
    <t>Revision of restricted or full adoption</t>
  </si>
  <si>
    <t>Prior consent to adoption</t>
  </si>
  <si>
    <t>Non specified adoptions</t>
  </si>
  <si>
    <t>Commitment of civil custody</t>
  </si>
  <si>
    <t>Ministry of Justice</t>
  </si>
  <si>
    <t>N.º Proceedings</t>
  </si>
  <si>
    <t>Establishment of protection and wealth management</t>
  </si>
  <si>
    <t>Proceeding contesting paternity and maternity</t>
  </si>
  <si>
    <t>Inquiry of filiation (maternity test)</t>
  </si>
  <si>
    <t>Inquiry of filiation (paternity test)</t>
  </si>
  <si>
    <t>Full adoption</t>
  </si>
  <si>
    <t>Restricted adoption</t>
  </si>
  <si>
    <t>Only 2012 and 2013 data has been provided by the General Directorate for Internal Administration.</t>
  </si>
  <si>
    <t>Age</t>
  </si>
  <si>
    <t>-</t>
  </si>
  <si>
    <t>* Null results/ protected by statistical confidentiality</t>
  </si>
  <si>
    <t>Type of proceeding</t>
  </si>
  <si>
    <t>-*</t>
  </si>
  <si>
    <t>Inquiry of filiation (maternity/ paternity )</t>
  </si>
  <si>
    <t>Therapeutic Community: rehabilitation hospital for patients with drug abuse issues or alcohol dependence which offers specific psychotherapy and psychiatric supervision; Centre for Life Support: a small residential unit designed for expectant mothers or mothers with new-born children; Community Integration: social response, with or without accommodation, comprising a set of integrated actions aimed at the social integration of socially excluded or marginalised groups (e.g. single mothers, ex-offenders, homeless people); Empowerment Apartments: small residential units for young people 15+ whose life project is to become independent and autonomous.</t>
  </si>
  <si>
    <t>Disaggregation by gender:</t>
  </si>
  <si>
    <t>Disaggregation by age:</t>
  </si>
  <si>
    <t>Disaggregation by region:</t>
  </si>
  <si>
    <t>Disaggregation by socio economic characteristic:</t>
  </si>
  <si>
    <t>Disaggregation by nationality:</t>
  </si>
  <si>
    <t>Other disaggregation (please specify):</t>
  </si>
  <si>
    <t>Theme with which it is judged relevant:  Adoption</t>
  </si>
  <si>
    <t xml:space="preserve">Declaration of a state of abandonment </t>
  </si>
  <si>
    <t>Masterlist 'indicator' to which it is judged approximate: CivAdm012</t>
  </si>
  <si>
    <t>Appointment of general or special guardian</t>
  </si>
  <si>
    <t>Theme with which it is judged relevant: Succession, Children with court-appointed guardians</t>
  </si>
  <si>
    <t>Masterlist 'indicator' to which it is judged approximate: CivAdm042</t>
  </si>
  <si>
    <t>Masterlist 'indicator' to which it is judged equivalent: CivAdm014</t>
  </si>
  <si>
    <t>Theme with which it is judged relevant: Affiliation proceedings</t>
  </si>
  <si>
    <t>Masterlist 'indicator' to which it is judged equivalent: CivAdm041</t>
  </si>
  <si>
    <t>CivAdm041</t>
  </si>
  <si>
    <t>Masterlist 'indicator' to which it is judged approximate: CivAdm031</t>
  </si>
  <si>
    <t>Indicator definition: Number of events that gave rise to disciplinary proceedings and / or complaints, by type of proceedings/ complaint (2008-2011)</t>
  </si>
  <si>
    <t>CivAdm031</t>
  </si>
  <si>
    <t>Indicator definition: Number of recorded events that led to involvement with institutions, by type of institution involved (2008-2011)</t>
  </si>
  <si>
    <t>Apoio Junto de Outro Familiar (Support from another family member)</t>
  </si>
  <si>
    <t>Indicator definition: Number of civil affiliation proceedings which ended in Courts of First Instance, by type of proceeding (2010, 2011, 2012)</t>
  </si>
  <si>
    <t>Indicator definition: Number of civil proceedings for adoption and civil custody which ended in courts of first instance, by type of proceeding (2010, 2011, 2012)</t>
  </si>
  <si>
    <t>Number of civil proceedings for adoption and civil custody which ended in courts of first instance, by type of proceeding</t>
  </si>
  <si>
    <t>Number of civil proceedings for adoption and civil custody which ended in courts of first instance, by type of proceeding (2010, 2011, 2012)</t>
  </si>
  <si>
    <t>Masterlist 'indicator' to which it is judged equivalent: Number of civil proceedings relating to parental responsibility which ended in courts of first instance, by type of proceeding (2010, 2011, 2012)</t>
  </si>
  <si>
    <t>Number of civil proceedings relating to parental responsibility which ended in courts of first instance</t>
  </si>
  <si>
    <t>Number of civil proceedings relating to parental responsibility which ended in courts of first instance, by type of proceeding (2010, 2011, 2012)</t>
  </si>
  <si>
    <t>Number of civil affiliation proceedings which ended in courts of first instance, by type of proceeding (2010, 2011, 2012)</t>
  </si>
  <si>
    <t>Indicator definition: Number of children involved in civil/ administrative proceedings who have undergone an assessment of their legal, psychological, social, emotional, physical and cognitive situation by a social worker, psychologist or other specialised professional, disaggregated by type of proceedings (2008, 2009, 2010, 2011)</t>
  </si>
  <si>
    <t>Masterlist 'indicator' to which it is judged equivalent: CivAdm102</t>
  </si>
  <si>
    <t>Theme with which it is judged relevant: Multidisciplinary approach</t>
  </si>
  <si>
    <t>* Support for autonomous life is when a child wants to leave the family house and live alone before age of 18.</t>
  </si>
  <si>
    <t>Theme with which it is judged relevant:  Child protection</t>
  </si>
  <si>
    <t>Masterlist 'indicator' to which it is judged approximate: CivAdm009, CivAdm010, CivAdm011</t>
  </si>
  <si>
    <t>CivAdm009, CivAdm010, CivAdm011</t>
  </si>
  <si>
    <t xml:space="preserve"> Child protection</t>
  </si>
  <si>
    <t>Theme with which it is judged relevant: Education</t>
  </si>
  <si>
    <t>Judicial process of ascertaining maternity when the maternity is not written in the birth registration file of the child</t>
  </si>
  <si>
    <t>Judicial process of ascertaining paternity when the paternity is not written in the birth registration file of the child</t>
  </si>
  <si>
    <t>Judicial process of ascertaining paternity for presumed paternity</t>
  </si>
  <si>
    <t xml:space="preserve">      Portugal</t>
  </si>
  <si>
    <t xml:space="preserve">     Portugal</t>
  </si>
  <si>
    <t xml:space="preserve">       Portugal</t>
  </si>
  <si>
    <t>Other Disaggregation (please specify):</t>
  </si>
  <si>
    <t>Masterlist 'indicator' to which it is judged equivalent: CivAdm008, CivAdm194</t>
  </si>
  <si>
    <t>CivAdm008, CivAdm194</t>
  </si>
  <si>
    <t>Theme with which it is judged relevant: Enforcement of court decisions (contextual indicator), Enforcement of court judgements (safeguard indicator)</t>
  </si>
  <si>
    <t>15-17 years old</t>
  </si>
  <si>
    <t>18 -21 years old</t>
  </si>
  <si>
    <t>15-21 years old</t>
  </si>
  <si>
    <t>na</t>
  </si>
  <si>
    <t>no data</t>
  </si>
  <si>
    <t>Apoio para Autonomia de Vida (Support for autonomous life)</t>
  </si>
  <si>
    <t>not applicable (na)</t>
  </si>
  <si>
    <t>Indicator definition: Type of protection measures applied by the National Commission for the Protection of Children and Youngsters at Risk (CNPCJR), by child age group and sex (2008-2012)</t>
  </si>
  <si>
    <t xml:space="preserve">Annual Report of Evaluation of the Local Commissions for the Protection of Children and Youngsters (CPCJ), 2008,2009,2010,2011, 2012 </t>
  </si>
  <si>
    <t>Type of protection measures applied by the National Commission for the Protection of Children and Youngsters at Risk (CNPCJR), by child age group and sex (2008-2012)</t>
  </si>
  <si>
    <t xml:space="preserve">Disciplinary proceedings in the school (e.g. suspension, expulsion from the school, school transfer). </t>
  </si>
  <si>
    <t xml:space="preserve">Number of recorded events that led to involvement with institutions, by type of institution involved (2008-2011).  This indicator refers to the events/occurrences reported to various entities (PSP / GNR / CPCJ, etc..) to have greater severity / to be of mandatory reporting / because of the age of the actors / or the nature of the infraction itself.
It gives a detailed description of the police or judicial authorities to whom complaints were communicated in DS12data. </t>
  </si>
  <si>
    <t>Indicator definition: Number of unaccompanied children applying for asylum, disaggregated by nationality (2012, 2013)</t>
  </si>
  <si>
    <t>Number of unaccompanied children applying for asylum by nationality</t>
  </si>
  <si>
    <t>In a full adoption, the adopted child or young person:
• Becomes the child of the adopter and becomes part of his family;
• Loses the previous ties and relationships with his family of origin;
• Loses his previous surnames and  acquires the nickname of adopters;
• Can, in some situations, change the first name (upon court agreement).
• The inheritance rights of adopted are the same as the natural descendants.
The full adoption is final and cannot be repealed, even via an agreement between the adopter and the adoptee.
In a restricted adoption, the adopted child or young person: 
• Retains all rights and duties towards the family of origin;
• Can receive the surname of the adopter but must keep one or more surnames of the family of origin;
• The adoptee, or his descendants, and relatives of the adopter are not inheritors of each other and are not mutually obliged to pay maintenance
The restricted adoption may in certain circumstances be revoked and may at any time, by court order, be converted into full adoption.
Commitment of civil custody: is a familiar type of legal relationship between a child or young person under the age of 18 and a person or family, who are assigned parental responsibilities. Parents and / or remaining biological family retain the right of visiting, maintaining the relationship with the child or young person and monitor their development (school progression, health status, etc..).  The biological family also assumes a duty to collaborate with the sponsor.</t>
  </si>
  <si>
    <t>Number of events that gave rise to disciplinary proceedings and / or complaints, by type of proceedings/ complaint (2008-2011). This indicator refers tot the number of events/occurrences that were communicated  by the / a teacher / a, non-teaching staff, parents / guardians or students / as, behaviours that prove disruptive of normal school activities to / the director / to school head or/and to police/judicial authorities.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</si>
</sst>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4" x14ac:knownFonts="1">
    <font>
      <sz val="11"/>
      <color theme="1"/>
      <name val="Calibri"/>
      <family val="2"/>
      <scheme val="minor"/>
    </font>
    <font>
      <sz val="10"/>
      <name val="Arial"/>
      <family val="2"/>
    </font>
    <font>
      <sz val="1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6"/>
      <color theme="1"/>
      <name val="Calibri"/>
      <family val="2"/>
      <scheme val="minor"/>
    </font>
    <font>
      <sz val="11"/>
      <color indexed="8"/>
      <name val="Calibri"/>
      <family val="2"/>
    </font>
    <font>
      <i/>
      <sz val="11"/>
      <color theme="1"/>
      <name val="Calibri"/>
      <family val="2"/>
      <scheme val="minor"/>
    </font>
    <font>
      <sz val="11"/>
      <color theme="1"/>
      <name val="Calibri"/>
      <family val="2"/>
      <scheme val="minor"/>
    </font>
    <font>
      <sz val="11"/>
      <color theme="3"/>
      <name val="Calibri"/>
      <family val="2"/>
      <scheme val="minor"/>
    </font>
    <font>
      <b/>
      <sz val="9"/>
      <color theme="3"/>
      <name val="Arial"/>
      <family val="2"/>
    </font>
    <font>
      <sz val="11"/>
      <color rgb="FFFF0000"/>
      <name val="Calibri"/>
      <family val="2"/>
      <scheme val="minor"/>
    </font>
    <font>
      <sz val="8"/>
      <color theme="3"/>
      <name val="Calibri"/>
      <family val="2"/>
      <scheme val="minor"/>
    </font>
    <font>
      <sz val="11"/>
      <name val="Calibri"/>
      <family val="2"/>
    </font>
    <font>
      <b/>
      <sz val="11"/>
      <name val="Calibri"/>
      <family val="2"/>
    </font>
    <font>
      <sz val="11"/>
      <color rgb="FF000000"/>
      <name val="Calibri"/>
      <family val="2"/>
    </font>
    <font>
      <b/>
      <sz val="11"/>
      <color rgb="FF000000"/>
      <name val="Calibri"/>
      <family val="2"/>
    </font>
    <font>
      <sz val="11"/>
      <color theme="1"/>
      <name val="Calibri"/>
      <family val="2"/>
    </font>
    <font>
      <u/>
      <sz val="11"/>
      <color theme="11"/>
      <name val="Calibri"/>
      <family val="2"/>
      <scheme val="minor"/>
    </font>
    <font>
      <sz val="16"/>
      <color rgb="FF000000"/>
      <name val="Calibri"/>
      <family val="2"/>
      <scheme val="minor"/>
    </font>
    <font>
      <b/>
      <sz val="11"/>
      <color rgb="FF000000"/>
      <name val="Calibri"/>
      <family val="2"/>
      <scheme val="minor"/>
    </font>
    <font>
      <sz val="11"/>
      <color rgb="FF000000"/>
      <name val="Calibri"/>
      <family val="2"/>
      <scheme val="minor"/>
    </font>
    <font>
      <b/>
      <sz val="11"/>
      <color theme="1"/>
      <name val="Calibri"/>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50">
    <xf numFmtId="0" fontId="0" fillId="0" borderId="0"/>
    <xf numFmtId="0" fontId="1" fillId="0" borderId="0" applyNumberFormat="0" applyFont="0" applyFill="0" applyBorder="0" applyAlignment="0" applyProtection="0"/>
    <xf numFmtId="0" fontId="4" fillId="0" borderId="0" applyNumberFormat="0" applyFill="0" applyBorder="0" applyAlignment="0" applyProtection="0"/>
    <xf numFmtId="0" fontId="7" fillId="0" borderId="0"/>
    <xf numFmtId="9" fontId="9"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3" fontId="9" fillId="0" borderId="0" applyFont="0" applyFill="0" applyBorder="0" applyAlignment="0" applyProtection="0"/>
  </cellStyleXfs>
  <cellXfs count="109">
    <xf numFmtId="0" fontId="0" fillId="0" borderId="0" xfId="0"/>
    <xf numFmtId="0" fontId="0" fillId="0" borderId="1" xfId="0" applyBorder="1"/>
    <xf numFmtId="0" fontId="0" fillId="0" borderId="0" xfId="0" applyFill="1"/>
    <xf numFmtId="0" fontId="6" fillId="0" borderId="0" xfId="0" applyFont="1"/>
    <xf numFmtId="0" fontId="4" fillId="0" borderId="0" xfId="2" applyAlignment="1" applyProtection="1"/>
    <xf numFmtId="0" fontId="3" fillId="0" borderId="0" xfId="0" applyFont="1"/>
    <xf numFmtId="0" fontId="3" fillId="0" borderId="0" xfId="0" applyFont="1" applyFill="1"/>
    <xf numFmtId="0" fontId="8" fillId="0" borderId="0" xfId="0" applyFont="1"/>
    <xf numFmtId="0" fontId="8" fillId="0" borderId="0" xfId="0" applyFont="1" applyAlignment="1">
      <alignment horizontal="left"/>
    </xf>
    <xf numFmtId="0" fontId="3" fillId="0" borderId="1" xfId="0" applyFont="1" applyBorder="1"/>
    <xf numFmtId="0" fontId="0" fillId="0" borderId="0" xfId="0" applyFont="1"/>
    <xf numFmtId="0" fontId="0" fillId="0" borderId="1" xfId="0" applyFont="1" applyBorder="1"/>
    <xf numFmtId="0" fontId="0" fillId="0" borderId="0" xfId="0" applyFont="1" applyAlignment="1">
      <alignment wrapText="1"/>
    </xf>
    <xf numFmtId="0" fontId="10" fillId="0" borderId="0" xfId="0" applyFont="1" applyAlignment="1">
      <alignment wrapText="1"/>
    </xf>
    <xf numFmtId="0" fontId="13" fillId="0" borderId="0" xfId="0" applyFont="1" applyAlignment="1">
      <alignment wrapText="1"/>
    </xf>
    <xf numFmtId="0" fontId="12" fillId="0" borderId="0" xfId="0" applyFont="1"/>
    <xf numFmtId="0" fontId="0" fillId="0" borderId="1" xfId="0" applyBorder="1" applyAlignment="1">
      <alignment horizontal="right"/>
    </xf>
    <xf numFmtId="0" fontId="5" fillId="0" borderId="1" xfId="0" applyFont="1" applyBorder="1"/>
    <xf numFmtId="0" fontId="5" fillId="0" borderId="1" xfId="0" applyFont="1" applyBorder="1" applyAlignment="1">
      <alignment horizontal="right"/>
    </xf>
    <xf numFmtId="14" fontId="0" fillId="0" borderId="0" xfId="0" applyNumberFormat="1"/>
    <xf numFmtId="9" fontId="0" fillId="0" borderId="1" xfId="4" applyFont="1" applyBorder="1" applyAlignment="1">
      <alignment horizontal="right"/>
    </xf>
    <xf numFmtId="0" fontId="0" fillId="0" borderId="1" xfId="0" applyBorder="1" applyAlignment="1">
      <alignment wrapText="1"/>
    </xf>
    <xf numFmtId="0" fontId="0" fillId="0" borderId="1" xfId="0" applyBorder="1" applyAlignment="1">
      <alignment vertical="top"/>
    </xf>
    <xf numFmtId="0" fontId="0" fillId="0" borderId="1" xfId="0" applyFill="1" applyBorder="1"/>
    <xf numFmtId="0" fontId="2" fillId="0" borderId="0" xfId="0" applyFont="1" applyFill="1"/>
    <xf numFmtId="0" fontId="14" fillId="0" borderId="1" xfId="0" applyFont="1" applyFill="1" applyBorder="1" applyAlignment="1">
      <alignment vertical="center"/>
    </xf>
    <xf numFmtId="0" fontId="14" fillId="0" borderId="1" xfId="0" applyFont="1" applyFill="1" applyBorder="1" applyAlignment="1">
      <alignment horizontal="right" vertical="center"/>
    </xf>
    <xf numFmtId="0" fontId="15" fillId="0" borderId="1" xfId="0" applyFont="1" applyFill="1" applyBorder="1" applyAlignment="1">
      <alignment horizontal="right" vertical="center"/>
    </xf>
    <xf numFmtId="0" fontId="15" fillId="0" borderId="1" xfId="0" applyFont="1" applyFill="1" applyBorder="1" applyAlignment="1">
      <alignment horizontal="left" vertical="center"/>
    </xf>
    <xf numFmtId="0" fontId="14" fillId="0" borderId="1" xfId="0" applyFont="1" applyFill="1" applyBorder="1" applyAlignment="1">
      <alignment horizontal="left" vertical="center"/>
    </xf>
    <xf numFmtId="0" fontId="16" fillId="0" borderId="1" xfId="0" applyFont="1" applyFill="1" applyBorder="1" applyAlignment="1">
      <alignment horizontal="right" vertical="center"/>
    </xf>
    <xf numFmtId="0" fontId="16" fillId="0" borderId="1" xfId="0" applyFont="1" applyFill="1" applyBorder="1" applyAlignment="1">
      <alignment vertical="center"/>
    </xf>
    <xf numFmtId="0" fontId="17" fillId="0" borderId="1" xfId="0" applyFont="1" applyFill="1" applyBorder="1" applyAlignment="1">
      <alignment horizontal="right" vertical="center"/>
    </xf>
    <xf numFmtId="0" fontId="18" fillId="0" borderId="1" xfId="0" applyFont="1" applyFill="1" applyBorder="1" applyAlignment="1">
      <alignment vertical="center"/>
    </xf>
    <xf numFmtId="0" fontId="14" fillId="0"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Fill="1" applyBorder="1" applyAlignment="1">
      <alignment vertical="center"/>
    </xf>
    <xf numFmtId="0" fontId="0" fillId="0" borderId="1" xfId="0" applyFont="1" applyBorder="1" applyAlignment="1">
      <alignment vertical="center" wrapText="1"/>
    </xf>
    <xf numFmtId="0" fontId="6" fillId="0" borderId="0" xfId="0" applyFont="1" applyFill="1"/>
    <xf numFmtId="0" fontId="4" fillId="0" borderId="0" xfId="2" applyFill="1" applyAlignment="1" applyProtection="1"/>
    <xf numFmtId="0" fontId="0" fillId="0" borderId="0" xfId="0" applyFill="1" applyAlignment="1">
      <alignment wrapText="1"/>
    </xf>
    <xf numFmtId="0" fontId="20" fillId="0" borderId="0" xfId="0" applyFont="1"/>
    <xf numFmtId="0" fontId="21" fillId="0" borderId="0" xfId="0" applyFont="1"/>
    <xf numFmtId="0" fontId="22" fillId="0" borderId="0" xfId="0" applyFont="1"/>
    <xf numFmtId="0" fontId="22" fillId="0" borderId="0" xfId="0" applyFont="1" applyAlignment="1">
      <alignment wrapText="1"/>
    </xf>
    <xf numFmtId="14" fontId="22" fillId="0" borderId="0" xfId="0" applyNumberFormat="1" applyFont="1"/>
    <xf numFmtId="0" fontId="12" fillId="0" borderId="0" xfId="0" applyFont="1" applyFill="1"/>
    <xf numFmtId="0" fontId="0" fillId="0" borderId="0" xfId="0" applyFont="1" applyFill="1"/>
    <xf numFmtId="0" fontId="0" fillId="0" borderId="1" xfId="0" applyFont="1" applyFill="1" applyBorder="1" applyAlignment="1">
      <alignment wrapText="1"/>
    </xf>
    <xf numFmtId="14" fontId="0" fillId="0" borderId="0" xfId="0" applyNumberForma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right" wrapText="1"/>
    </xf>
    <xf numFmtId="0" fontId="23"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Border="1" applyAlignment="1">
      <alignment horizontal="right" vertical="center" wrapText="1"/>
    </xf>
    <xf numFmtId="0" fontId="18" fillId="0" borderId="1" xfId="0" applyFont="1" applyBorder="1" applyAlignment="1">
      <alignment horizontal="center" vertical="center" wrapText="1"/>
    </xf>
    <xf numFmtId="0" fontId="14" fillId="0" borderId="1" xfId="0" quotePrefix="1" applyFont="1" applyFill="1" applyBorder="1" applyAlignment="1">
      <alignment horizontal="right" vertical="center"/>
    </xf>
    <xf numFmtId="0" fontId="2" fillId="2" borderId="1" xfId="0" applyFont="1" applyFill="1" applyBorder="1" applyAlignment="1">
      <alignment horizontal="right"/>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right"/>
    </xf>
    <xf numFmtId="0" fontId="2" fillId="0" borderId="1" xfId="0" applyFont="1" applyFill="1" applyBorder="1" applyAlignment="1">
      <alignment horizontal="right"/>
    </xf>
    <xf numFmtId="0" fontId="5" fillId="0" borderId="2" xfId="0" applyFont="1" applyFill="1" applyBorder="1" applyAlignment="1">
      <alignment horizontal="right"/>
    </xf>
    <xf numFmtId="0" fontId="2" fillId="0" borderId="2" xfId="0" applyFont="1" applyFill="1" applyBorder="1" applyAlignment="1">
      <alignment horizontal="right"/>
    </xf>
    <xf numFmtId="0" fontId="2" fillId="0" borderId="3" xfId="0" applyFont="1" applyFill="1" applyBorder="1" applyAlignment="1">
      <alignment horizontal="center" vertical="center" wrapText="1"/>
    </xf>
    <xf numFmtId="0" fontId="5" fillId="0" borderId="1" xfId="0" applyFont="1" applyBorder="1" applyAlignment="1">
      <alignment horizontal="center"/>
    </xf>
    <xf numFmtId="3" fontId="5" fillId="0" borderId="1" xfId="0" applyNumberFormat="1" applyFont="1" applyFill="1" applyBorder="1" applyAlignment="1">
      <alignment horizontal="right"/>
    </xf>
    <xf numFmtId="0" fontId="0" fillId="0" borderId="0" xfId="0" applyAlignment="1">
      <alignment wrapText="1"/>
    </xf>
    <xf numFmtId="0" fontId="0" fillId="0" borderId="0" xfId="0" applyAlignment="1"/>
    <xf numFmtId="0" fontId="12" fillId="0" borderId="0" xfId="0" applyFont="1" applyFill="1" applyAlignment="1">
      <alignment wrapText="1"/>
    </xf>
    <xf numFmtId="0" fontId="0" fillId="0" borderId="0" xfId="0" applyFont="1" applyFill="1" applyAlignment="1">
      <alignment wrapText="1"/>
    </xf>
    <xf numFmtId="0" fontId="0" fillId="0" borderId="0" xfId="0" applyAlignment="1">
      <alignment vertical="top"/>
    </xf>
    <xf numFmtId="3" fontId="0" fillId="0" borderId="1" xfId="0" applyNumberFormat="1" applyBorder="1"/>
    <xf numFmtId="3" fontId="0" fillId="0" borderId="1" xfId="0" applyNumberFormat="1" applyFill="1" applyBorder="1"/>
    <xf numFmtId="3" fontId="3" fillId="0" borderId="1" xfId="0" applyNumberFormat="1" applyFont="1" applyBorder="1"/>
    <xf numFmtId="3" fontId="14" fillId="0" borderId="1" xfId="0" applyNumberFormat="1" applyFont="1" applyFill="1" applyBorder="1" applyAlignment="1">
      <alignment horizontal="right" vertical="center"/>
    </xf>
    <xf numFmtId="3" fontId="15" fillId="0" borderId="1" xfId="0" applyNumberFormat="1" applyFont="1" applyFill="1" applyBorder="1" applyAlignment="1">
      <alignment horizontal="right" vertical="center"/>
    </xf>
    <xf numFmtId="3" fontId="16" fillId="0" borderId="1" xfId="0" applyNumberFormat="1" applyFont="1" applyFill="1" applyBorder="1" applyAlignment="1">
      <alignment horizontal="right" vertical="center"/>
    </xf>
    <xf numFmtId="3" fontId="17" fillId="0" borderId="1" xfId="0" applyNumberFormat="1" applyFont="1" applyFill="1" applyBorder="1" applyAlignment="1">
      <alignment horizontal="right" vertical="center"/>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64" fontId="2" fillId="2" borderId="1" xfId="49" applyNumberFormat="1" applyFont="1" applyFill="1" applyBorder="1" applyAlignment="1">
      <alignment horizontal="right" wrapText="1"/>
    </xf>
    <xf numFmtId="164" fontId="0" fillId="0" borderId="1" xfId="49" applyNumberFormat="1" applyFont="1" applyBorder="1" applyAlignment="1">
      <alignment horizontal="center"/>
    </xf>
    <xf numFmtId="164" fontId="3" fillId="0" borderId="1" xfId="49" applyNumberFormat="1" applyFont="1" applyBorder="1"/>
    <xf numFmtId="0" fontId="4" fillId="0" borderId="0" xfId="2"/>
    <xf numFmtId="0" fontId="15" fillId="0" borderId="1" xfId="0" applyFont="1" applyFill="1" applyBorder="1" applyAlignment="1">
      <alignment horizontal="center" vertical="center"/>
    </xf>
    <xf numFmtId="0" fontId="15" fillId="0" borderId="1" xfId="0" applyFont="1" applyFill="1" applyBorder="1" applyAlignment="1">
      <alignment vertical="center"/>
    </xf>
    <xf numFmtId="0" fontId="14" fillId="0" borderId="11" xfId="0" applyFont="1" applyFill="1" applyBorder="1" applyAlignment="1">
      <alignment horizontal="right" vertical="center"/>
    </xf>
    <xf numFmtId="0" fontId="0" fillId="0" borderId="0" xfId="0" applyFill="1" applyAlignment="1">
      <alignment vertical="top"/>
    </xf>
    <xf numFmtId="0" fontId="11" fillId="0" borderId="0" xfId="0" applyFont="1" applyAlignment="1">
      <alignment horizontal="left" vertical="top" wrapText="1"/>
    </xf>
    <xf numFmtId="0" fontId="11" fillId="0" borderId="0" xfId="0" applyFont="1" applyAlignment="1">
      <alignment horizontal="left"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cellXfs>
  <cellStyles count="50">
    <cellStyle name="Comma" xfId="49" builtinId="3"/>
    <cellStyle name="Excel Built-in Normal" xfId="3"/>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Hyperlink" xfId="2" builtinId="8"/>
    <cellStyle name="Normal" xfId="0" builtinId="0"/>
    <cellStyle name="Normal 2"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19.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4.xml.rels><?xml version="1.0" encoding="UTF-8" standalone="yes"?>
<Relationships xmlns="http://schemas.openxmlformats.org/package/2006/relationships"><Relationship Id="rId1" Type="http://schemas.openxmlformats.org/officeDocument/2006/relationships/image" Target="../media/image1.gif"/></Relationships>
</file>

<file path=xl/drawings/_rels/drawing25.xml.rels><?xml version="1.0" encoding="UTF-8" standalone="yes"?>
<Relationships xmlns="http://schemas.openxmlformats.org/package/2006/relationships"><Relationship Id="rId1" Type="http://schemas.openxmlformats.org/officeDocument/2006/relationships/image" Target="../media/image1.gif"/></Relationships>
</file>

<file path=xl/drawings/_rels/drawing26.xml.rels><?xml version="1.0" encoding="UTF-8" standalone="yes"?>
<Relationships xmlns="http://schemas.openxmlformats.org/package/2006/relationships"><Relationship Id="rId1" Type="http://schemas.openxmlformats.org/officeDocument/2006/relationships/image" Target="../media/image1.gif"/></Relationships>
</file>

<file path=xl/drawings/_rels/drawing27.xml.rels><?xml version="1.0" encoding="UTF-8" standalone="yes"?>
<Relationships xmlns="http://schemas.openxmlformats.org/package/2006/relationships"><Relationship Id="rId1" Type="http://schemas.openxmlformats.org/officeDocument/2006/relationships/image" Target="../media/image1.gif"/></Relationships>
</file>

<file path=xl/drawings/_rels/drawing28.xml.rels><?xml version="1.0" encoding="UTF-8" standalone="yes"?>
<Relationships xmlns="http://schemas.openxmlformats.org/package/2006/relationships"><Relationship Id="rId1" Type="http://schemas.openxmlformats.org/officeDocument/2006/relationships/image" Target="../media/image1.gif"/></Relationships>
</file>

<file path=xl/drawings/_rels/drawing29.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0.xml.rels><?xml version="1.0" encoding="UTF-8" standalone="yes"?>
<Relationships xmlns="http://schemas.openxmlformats.org/package/2006/relationships"><Relationship Id="rId1" Type="http://schemas.openxmlformats.org/officeDocument/2006/relationships/image" Target="../media/image1.gif"/></Relationships>
</file>

<file path=xl/drawings/_rels/drawing3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2.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abSelected="1" workbookViewId="0"/>
  </sheetViews>
  <sheetFormatPr defaultColWidth="11.42578125" defaultRowHeight="15" x14ac:dyDescent="0.25"/>
  <cols>
    <col min="1" max="1" width="62.140625" customWidth="1"/>
    <col min="2" max="4" width="5" bestFit="1" customWidth="1"/>
    <col min="5" max="5" width="5.42578125" bestFit="1" customWidth="1"/>
    <col min="7" max="7" width="18.85546875" bestFit="1" customWidth="1"/>
  </cols>
  <sheetData>
    <row r="1" spans="1:8" ht="21" x14ac:dyDescent="0.35">
      <c r="A1" s="3" t="s">
        <v>221</v>
      </c>
      <c r="C1" s="4" t="s">
        <v>140</v>
      </c>
    </row>
    <row r="3" spans="1:8" x14ac:dyDescent="0.25">
      <c r="A3" s="2" t="s">
        <v>240</v>
      </c>
    </row>
    <row r="4" spans="1:8" x14ac:dyDescent="0.25">
      <c r="A4" s="2" t="s">
        <v>118</v>
      </c>
    </row>
    <row r="5" spans="1:8" x14ac:dyDescent="0.25">
      <c r="A5" s="2" t="s">
        <v>103</v>
      </c>
    </row>
    <row r="6" spans="1:8" x14ac:dyDescent="0.25">
      <c r="A6" s="2" t="s">
        <v>119</v>
      </c>
    </row>
    <row r="7" spans="1:8" x14ac:dyDescent="0.25">
      <c r="A7" s="2"/>
    </row>
    <row r="8" spans="1:8" x14ac:dyDescent="0.25">
      <c r="A8" s="2"/>
    </row>
    <row r="9" spans="1:8" x14ac:dyDescent="0.25">
      <c r="A9" s="17" t="s">
        <v>241</v>
      </c>
      <c r="B9" s="17">
        <v>2012</v>
      </c>
      <c r="C9" s="17">
        <v>2013</v>
      </c>
      <c r="D9" s="18" t="s">
        <v>4</v>
      </c>
    </row>
    <row r="10" spans="1:8" x14ac:dyDescent="0.25">
      <c r="A10" s="1" t="s">
        <v>32</v>
      </c>
      <c r="B10" s="1">
        <v>12</v>
      </c>
      <c r="C10" s="1">
        <v>32</v>
      </c>
      <c r="D10" s="1">
        <v>44</v>
      </c>
      <c r="H10" s="5"/>
    </row>
    <row r="11" spans="1:8" x14ac:dyDescent="0.25">
      <c r="A11" s="1" t="s">
        <v>38</v>
      </c>
      <c r="B11" s="1">
        <v>1</v>
      </c>
      <c r="C11" s="1">
        <v>14</v>
      </c>
      <c r="D11" s="1">
        <v>15</v>
      </c>
    </row>
    <row r="12" spans="1:8" x14ac:dyDescent="0.25">
      <c r="A12" s="1" t="s">
        <v>35</v>
      </c>
      <c r="B12" s="1">
        <v>1</v>
      </c>
      <c r="C12" s="60" t="s">
        <v>174</v>
      </c>
      <c r="D12" s="1">
        <v>1</v>
      </c>
    </row>
    <row r="13" spans="1:8" x14ac:dyDescent="0.25">
      <c r="A13" s="1" t="s">
        <v>39</v>
      </c>
      <c r="B13" s="1">
        <v>1</v>
      </c>
      <c r="C13" s="60" t="s">
        <v>174</v>
      </c>
      <c r="D13" s="1">
        <v>1</v>
      </c>
    </row>
    <row r="14" spans="1:8" x14ac:dyDescent="0.25">
      <c r="A14" s="1" t="s">
        <v>33</v>
      </c>
      <c r="B14" s="60" t="s">
        <v>174</v>
      </c>
      <c r="C14" s="1">
        <v>4</v>
      </c>
      <c r="D14" s="1">
        <v>4</v>
      </c>
    </row>
    <row r="15" spans="1:8" x14ac:dyDescent="0.25">
      <c r="A15" s="1" t="s">
        <v>34</v>
      </c>
      <c r="B15" s="60" t="s">
        <v>174</v>
      </c>
      <c r="C15" s="1">
        <v>2</v>
      </c>
      <c r="D15" s="1">
        <v>2</v>
      </c>
    </row>
    <row r="16" spans="1:8" x14ac:dyDescent="0.25">
      <c r="A16" s="1" t="s">
        <v>36</v>
      </c>
      <c r="B16" s="60" t="s">
        <v>174</v>
      </c>
      <c r="C16" s="1">
        <v>1</v>
      </c>
      <c r="D16" s="1">
        <v>1</v>
      </c>
    </row>
    <row r="17" spans="1:4" x14ac:dyDescent="0.25">
      <c r="A17" s="1" t="s">
        <v>37</v>
      </c>
      <c r="B17" s="60" t="s">
        <v>174</v>
      </c>
      <c r="C17" s="1">
        <v>1</v>
      </c>
      <c r="D17" s="1">
        <v>1</v>
      </c>
    </row>
    <row r="18" spans="1:4" x14ac:dyDescent="0.25">
      <c r="A18" s="9" t="s">
        <v>4</v>
      </c>
      <c r="B18" s="1">
        <v>15</v>
      </c>
      <c r="C18" s="1">
        <v>54</v>
      </c>
      <c r="D18" s="1">
        <v>69</v>
      </c>
    </row>
    <row r="19" spans="1:4" x14ac:dyDescent="0.25">
      <c r="A19" s="7"/>
    </row>
    <row r="20" spans="1:4" x14ac:dyDescent="0.25">
      <c r="A20" s="5"/>
    </row>
    <row r="21" spans="1:4" x14ac:dyDescent="0.25">
      <c r="A21" s="7"/>
    </row>
    <row r="22" spans="1:4" x14ac:dyDescent="0.25">
      <c r="B22" s="15"/>
    </row>
    <row r="27" spans="1:4" ht="31.5" customHeight="1" x14ac:dyDescent="0.25"/>
  </sheetData>
  <hyperlinks>
    <hyperlink ref="C1" location="PTDS1TC9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11.42578125" defaultRowHeight="15" x14ac:dyDescent="0.25"/>
  <cols>
    <col min="1" max="1" width="52.140625" style="5" customWidth="1"/>
    <col min="2" max="2" width="41.42578125" customWidth="1"/>
  </cols>
  <sheetData>
    <row r="1" spans="1:3" ht="21" x14ac:dyDescent="0.35">
      <c r="A1" s="43" t="s">
        <v>221</v>
      </c>
      <c r="B1" s="88" t="s">
        <v>113</v>
      </c>
    </row>
    <row r="2" spans="1:3" x14ac:dyDescent="0.25">
      <c r="A2" s="44" t="s">
        <v>5</v>
      </c>
      <c r="B2" t="s">
        <v>77</v>
      </c>
    </row>
    <row r="3" spans="1:3" x14ac:dyDescent="0.25">
      <c r="A3" s="44" t="s">
        <v>104</v>
      </c>
      <c r="B3" s="46" t="s">
        <v>110</v>
      </c>
    </row>
    <row r="4" spans="1:3" x14ac:dyDescent="0.25">
      <c r="A4" s="44" t="s">
        <v>114</v>
      </c>
      <c r="B4" s="46"/>
    </row>
    <row r="5" spans="1:3" x14ac:dyDescent="0.25">
      <c r="A5" s="44" t="s">
        <v>115</v>
      </c>
      <c r="B5" s="46" t="s">
        <v>116</v>
      </c>
    </row>
    <row r="6" spans="1:3" x14ac:dyDescent="0.25">
      <c r="A6" s="44" t="s">
        <v>117</v>
      </c>
      <c r="B6" s="46" t="s">
        <v>3</v>
      </c>
    </row>
    <row r="7" spans="1:3" x14ac:dyDescent="0.25">
      <c r="A7" s="44" t="s">
        <v>6</v>
      </c>
    </row>
    <row r="8" spans="1:3" x14ac:dyDescent="0.25">
      <c r="A8" s="44" t="s">
        <v>7</v>
      </c>
      <c r="B8" s="2" t="s">
        <v>148</v>
      </c>
      <c r="C8" s="2"/>
    </row>
    <row r="9" spans="1:3" x14ac:dyDescent="0.25">
      <c r="A9" s="44" t="s">
        <v>8</v>
      </c>
      <c r="B9" t="s">
        <v>69</v>
      </c>
    </row>
    <row r="10" spans="1:3" x14ac:dyDescent="0.25">
      <c r="A10" s="44" t="s">
        <v>180</v>
      </c>
      <c r="B10" t="s">
        <v>9</v>
      </c>
    </row>
    <row r="11" spans="1:3" x14ac:dyDescent="0.25">
      <c r="A11" s="44" t="s">
        <v>181</v>
      </c>
      <c r="B11" t="s">
        <v>9</v>
      </c>
    </row>
    <row r="12" spans="1:3" ht="15" customHeight="1" x14ac:dyDescent="0.25">
      <c r="A12" s="44" t="s">
        <v>182</v>
      </c>
      <c r="B12" t="s">
        <v>9</v>
      </c>
    </row>
    <row r="13" spans="1:3" x14ac:dyDescent="0.25">
      <c r="A13" s="44" t="s">
        <v>183</v>
      </c>
      <c r="B13" t="s">
        <v>9</v>
      </c>
    </row>
    <row r="14" spans="1:3" x14ac:dyDescent="0.25">
      <c r="A14" s="44" t="s">
        <v>184</v>
      </c>
      <c r="B14" t="s">
        <v>9</v>
      </c>
    </row>
    <row r="15" spans="1:3" x14ac:dyDescent="0.25">
      <c r="A15" s="44" t="s">
        <v>25</v>
      </c>
      <c r="B15" t="s">
        <v>9</v>
      </c>
    </row>
    <row r="16" spans="1:3" x14ac:dyDescent="0.25">
      <c r="A16" s="44" t="s">
        <v>224</v>
      </c>
      <c r="B16" t="s">
        <v>78</v>
      </c>
    </row>
    <row r="17" spans="1:2" x14ac:dyDescent="0.25">
      <c r="A17" s="44" t="s">
        <v>11</v>
      </c>
      <c r="B17" t="s">
        <v>16</v>
      </c>
    </row>
    <row r="18" spans="1:2" x14ac:dyDescent="0.25">
      <c r="A18" s="44" t="s">
        <v>12</v>
      </c>
      <c r="B18" s="19">
        <v>41719</v>
      </c>
    </row>
    <row r="19" spans="1:2" x14ac:dyDescent="0.25">
      <c r="A19" s="44" t="s">
        <v>13</v>
      </c>
      <c r="B19" t="s">
        <v>14</v>
      </c>
    </row>
    <row r="20" spans="1:2" x14ac:dyDescent="0.25">
      <c r="A20" s="44" t="s">
        <v>15</v>
      </c>
    </row>
  </sheetData>
  <dataValidations count="3">
    <dataValidation type="list" allowBlank="1" showInputMessage="1" showErrorMessage="1" sqref="B17">
      <formula1>#REF!</formula1>
    </dataValidation>
    <dataValidation type="list" allowBlank="1" showInputMessage="1" showErrorMessage="1" sqref="B10:B15">
      <formula1>#REF!</formula1>
    </dataValidation>
    <dataValidation type="list" allowBlank="1" showInputMessage="1" showErrorMessage="1" sqref="B19">
      <formula1>#REF!</formula1>
    </dataValidation>
  </dataValidations>
  <hyperlinks>
    <hyperlink ref="B1" location="PTDS5TC6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defaultColWidth="11.42578125" defaultRowHeight="15" x14ac:dyDescent="0.25"/>
  <cols>
    <col min="1" max="1" width="64.28515625" bestFit="1" customWidth="1"/>
    <col min="2" max="5" width="5" bestFit="1" customWidth="1"/>
  </cols>
  <sheetData>
    <row r="1" spans="1:9" ht="21" x14ac:dyDescent="0.35">
      <c r="A1" s="3" t="s">
        <v>221</v>
      </c>
      <c r="B1" s="4"/>
      <c r="D1" s="88" t="s">
        <v>140</v>
      </c>
    </row>
    <row r="3" spans="1:9" ht="30" x14ac:dyDescent="0.25">
      <c r="A3" s="46" t="s">
        <v>127</v>
      </c>
    </row>
    <row r="4" spans="1:9" x14ac:dyDescent="0.25">
      <c r="A4" s="45" t="s">
        <v>128</v>
      </c>
    </row>
    <row r="5" spans="1:9" x14ac:dyDescent="0.25">
      <c r="A5" s="45" t="s">
        <v>103</v>
      </c>
    </row>
    <row r="6" spans="1:9" x14ac:dyDescent="0.25">
      <c r="A6" s="45" t="s">
        <v>124</v>
      </c>
    </row>
    <row r="7" spans="1:9" x14ac:dyDescent="0.25">
      <c r="A7" s="45"/>
    </row>
    <row r="9" spans="1:9" x14ac:dyDescent="0.25">
      <c r="B9" s="9">
        <v>2008</v>
      </c>
      <c r="C9" s="9">
        <v>2009</v>
      </c>
      <c r="D9" s="9">
        <v>2010</v>
      </c>
      <c r="E9" s="9">
        <v>2011</v>
      </c>
      <c r="H9" s="5"/>
      <c r="I9" s="5"/>
    </row>
    <row r="10" spans="1:9" ht="30" x14ac:dyDescent="0.25">
      <c r="A10" s="21" t="s">
        <v>79</v>
      </c>
      <c r="B10" s="60" t="s">
        <v>174</v>
      </c>
      <c r="C10" s="1">
        <v>714</v>
      </c>
      <c r="D10" s="1">
        <v>443</v>
      </c>
      <c r="E10" s="1">
        <v>422</v>
      </c>
    </row>
    <row r="11" spans="1:9" x14ac:dyDescent="0.25">
      <c r="A11" s="5"/>
    </row>
    <row r="12" spans="1:9" x14ac:dyDescent="0.25">
      <c r="A12" s="8"/>
    </row>
    <row r="13" spans="1:9" x14ac:dyDescent="0.25">
      <c r="A13" s="8"/>
    </row>
    <row r="14" spans="1:9" x14ac:dyDescent="0.25">
      <c r="A14" s="8"/>
    </row>
    <row r="15" spans="1:9" x14ac:dyDescent="0.25">
      <c r="A15" s="5"/>
    </row>
    <row r="16" spans="1:9" x14ac:dyDescent="0.25">
      <c r="A16" s="7"/>
    </row>
    <row r="17" spans="1:1" x14ac:dyDescent="0.25">
      <c r="A17" s="7"/>
    </row>
    <row r="18" spans="1:1" x14ac:dyDescent="0.25">
      <c r="A18" s="7"/>
    </row>
    <row r="19" spans="1:1" x14ac:dyDescent="0.25">
      <c r="A19" s="5"/>
    </row>
    <row r="20" spans="1:1" x14ac:dyDescent="0.25">
      <c r="A20" s="5"/>
    </row>
    <row r="21" spans="1:1" x14ac:dyDescent="0.25">
      <c r="A21" s="5"/>
    </row>
    <row r="22" spans="1:1" x14ac:dyDescent="0.25">
      <c r="A22" s="5"/>
    </row>
  </sheetData>
  <hyperlinks>
    <hyperlink ref="D1" location="PTDS6TC6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11.42578125" defaultRowHeight="15" x14ac:dyDescent="0.25"/>
  <cols>
    <col min="1" max="1" width="52.140625" style="5" customWidth="1"/>
    <col min="2" max="2" width="41.42578125" customWidth="1"/>
  </cols>
  <sheetData>
    <row r="1" spans="1:3" ht="21" x14ac:dyDescent="0.35">
      <c r="A1" s="43" t="s">
        <v>221</v>
      </c>
      <c r="B1" s="88" t="s">
        <v>113</v>
      </c>
    </row>
    <row r="2" spans="1:3" x14ac:dyDescent="0.25">
      <c r="A2" s="44" t="s">
        <v>5</v>
      </c>
      <c r="B2" t="s">
        <v>79</v>
      </c>
    </row>
    <row r="3" spans="1:3" x14ac:dyDescent="0.25">
      <c r="A3" s="44" t="s">
        <v>104</v>
      </c>
      <c r="B3" s="46" t="s">
        <v>111</v>
      </c>
    </row>
    <row r="4" spans="1:3" x14ac:dyDescent="0.25">
      <c r="A4" s="44" t="s">
        <v>114</v>
      </c>
      <c r="B4" s="46"/>
    </row>
    <row r="5" spans="1:3" x14ac:dyDescent="0.25">
      <c r="A5" s="44" t="s">
        <v>115</v>
      </c>
      <c r="B5" s="46" t="s">
        <v>116</v>
      </c>
    </row>
    <row r="6" spans="1:3" x14ac:dyDescent="0.25">
      <c r="A6" s="44" t="s">
        <v>117</v>
      </c>
      <c r="B6" s="46" t="s">
        <v>3</v>
      </c>
    </row>
    <row r="7" spans="1:3" x14ac:dyDescent="0.25">
      <c r="A7" s="44" t="s">
        <v>6</v>
      </c>
    </row>
    <row r="8" spans="1:3" x14ac:dyDescent="0.25">
      <c r="A8" s="44" t="s">
        <v>7</v>
      </c>
      <c r="B8" s="2" t="s">
        <v>148</v>
      </c>
      <c r="C8" s="2"/>
    </row>
    <row r="9" spans="1:3" x14ac:dyDescent="0.25">
      <c r="A9" s="44" t="s">
        <v>8</v>
      </c>
      <c r="B9" t="s">
        <v>69</v>
      </c>
    </row>
    <row r="10" spans="1:3" x14ac:dyDescent="0.25">
      <c r="A10" s="44" t="s">
        <v>180</v>
      </c>
      <c r="B10" t="s">
        <v>9</v>
      </c>
    </row>
    <row r="11" spans="1:3" x14ac:dyDescent="0.25">
      <c r="A11" s="44" t="s">
        <v>181</v>
      </c>
      <c r="B11" t="s">
        <v>9</v>
      </c>
    </row>
    <row r="12" spans="1:3" ht="15" customHeight="1" x14ac:dyDescent="0.25">
      <c r="A12" s="44" t="s">
        <v>182</v>
      </c>
      <c r="B12" t="s">
        <v>9</v>
      </c>
    </row>
    <row r="13" spans="1:3" x14ac:dyDescent="0.25">
      <c r="A13" s="44" t="s">
        <v>183</v>
      </c>
      <c r="B13" t="s">
        <v>9</v>
      </c>
    </row>
    <row r="14" spans="1:3" x14ac:dyDescent="0.25">
      <c r="A14" s="44" t="s">
        <v>184</v>
      </c>
      <c r="B14" t="s">
        <v>9</v>
      </c>
    </row>
    <row r="15" spans="1:3" x14ac:dyDescent="0.25">
      <c r="A15" s="44" t="s">
        <v>25</v>
      </c>
      <c r="B15" t="s">
        <v>9</v>
      </c>
    </row>
    <row r="16" spans="1:3" x14ac:dyDescent="0.25">
      <c r="A16" s="44" t="s">
        <v>224</v>
      </c>
      <c r="B16" t="s">
        <v>31</v>
      </c>
    </row>
    <row r="17" spans="1:2" x14ac:dyDescent="0.25">
      <c r="A17" s="44" t="s">
        <v>11</v>
      </c>
      <c r="B17" t="s">
        <v>16</v>
      </c>
    </row>
    <row r="18" spans="1:2" x14ac:dyDescent="0.25">
      <c r="A18" s="44" t="s">
        <v>12</v>
      </c>
      <c r="B18" s="19">
        <v>41719</v>
      </c>
    </row>
    <row r="19" spans="1:2" x14ac:dyDescent="0.25">
      <c r="A19" s="44" t="s">
        <v>13</v>
      </c>
      <c r="B19" t="s">
        <v>14</v>
      </c>
    </row>
    <row r="20" spans="1:2" x14ac:dyDescent="0.25">
      <c r="A20" s="44" t="s">
        <v>15</v>
      </c>
    </row>
  </sheetData>
  <dataValidations count="3">
    <dataValidation type="list" allowBlank="1" showInputMessage="1" showErrorMessage="1" sqref="B17">
      <formula1>#REF!</formula1>
    </dataValidation>
    <dataValidation type="list" allowBlank="1" showInputMessage="1" showErrorMessage="1" sqref="B10:B15">
      <formula1>#REF!</formula1>
    </dataValidation>
    <dataValidation type="list" allowBlank="1" showInputMessage="1" showErrorMessage="1" sqref="B19">
      <formula1>#REF!</formula1>
    </dataValidation>
  </dataValidations>
  <hyperlinks>
    <hyperlink ref="B1" location="PTDS6TC6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heetViews>
  <sheetFormatPr defaultColWidth="11.42578125" defaultRowHeight="15" x14ac:dyDescent="0.25"/>
  <cols>
    <col min="1" max="1" width="51.28515625" bestFit="1" customWidth="1"/>
    <col min="2" max="2" width="5" bestFit="1" customWidth="1"/>
  </cols>
  <sheetData>
    <row r="1" spans="1:9" ht="21" x14ac:dyDescent="0.35">
      <c r="A1" s="3" t="s">
        <v>221</v>
      </c>
      <c r="B1" s="4"/>
      <c r="D1" s="88" t="s">
        <v>140</v>
      </c>
    </row>
    <row r="3" spans="1:9" ht="45" x14ac:dyDescent="0.25">
      <c r="A3" s="46" t="s">
        <v>129</v>
      </c>
    </row>
    <row r="4" spans="1:9" x14ac:dyDescent="0.25">
      <c r="A4" s="45" t="s">
        <v>130</v>
      </c>
    </row>
    <row r="5" spans="1:9" x14ac:dyDescent="0.25">
      <c r="A5" s="45" t="s">
        <v>103</v>
      </c>
    </row>
    <row r="6" spans="1:9" x14ac:dyDescent="0.25">
      <c r="A6" s="45" t="s">
        <v>131</v>
      </c>
    </row>
    <row r="7" spans="1:9" x14ac:dyDescent="0.25">
      <c r="A7" s="45"/>
    </row>
    <row r="10" spans="1:9" x14ac:dyDescent="0.25">
      <c r="A10" s="9"/>
      <c r="B10" s="9">
        <v>2012</v>
      </c>
      <c r="F10" s="5"/>
      <c r="G10" s="5"/>
      <c r="H10" s="5"/>
      <c r="I10" s="5"/>
    </row>
    <row r="11" spans="1:9" x14ac:dyDescent="0.25">
      <c r="A11" s="11" t="s">
        <v>81</v>
      </c>
      <c r="B11" s="22">
        <v>526</v>
      </c>
    </row>
    <row r="13" spans="1:9" x14ac:dyDescent="0.25">
      <c r="A13" s="15"/>
    </row>
    <row r="14" spans="1:9" x14ac:dyDescent="0.25">
      <c r="A14" s="8"/>
    </row>
    <row r="15" spans="1:9" x14ac:dyDescent="0.25">
      <c r="A15" s="8"/>
    </row>
    <row r="16" spans="1:9" x14ac:dyDescent="0.25">
      <c r="A16" s="5"/>
    </row>
    <row r="17" spans="1:1" x14ac:dyDescent="0.25">
      <c r="A17" s="7"/>
    </row>
    <row r="18" spans="1:1" x14ac:dyDescent="0.25">
      <c r="A18" s="7"/>
    </row>
    <row r="19" spans="1:1" x14ac:dyDescent="0.25">
      <c r="A19" s="7"/>
    </row>
    <row r="20" spans="1:1" x14ac:dyDescent="0.25">
      <c r="A20" s="5"/>
    </row>
    <row r="21" spans="1:1" x14ac:dyDescent="0.25">
      <c r="A21" s="5"/>
    </row>
    <row r="22" spans="1:1" x14ac:dyDescent="0.25">
      <c r="A22" s="5"/>
    </row>
    <row r="23" spans="1:1" x14ac:dyDescent="0.25">
      <c r="A23" s="5"/>
    </row>
  </sheetData>
  <hyperlinks>
    <hyperlink ref="D1" location="PTDS7TC7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11.42578125" defaultRowHeight="15" x14ac:dyDescent="0.25"/>
  <cols>
    <col min="1" max="1" width="49.85546875" style="5" bestFit="1" customWidth="1"/>
    <col min="2" max="2" width="41.42578125" customWidth="1"/>
  </cols>
  <sheetData>
    <row r="1" spans="1:3" ht="21" x14ac:dyDescent="0.35">
      <c r="A1" s="43" t="s">
        <v>223</v>
      </c>
      <c r="B1" s="88" t="s">
        <v>113</v>
      </c>
    </row>
    <row r="2" spans="1:3" x14ac:dyDescent="0.25">
      <c r="A2" s="44" t="s">
        <v>5</v>
      </c>
      <c r="B2" t="s">
        <v>80</v>
      </c>
    </row>
    <row r="3" spans="1:3" x14ac:dyDescent="0.25">
      <c r="A3" s="44" t="s">
        <v>104</v>
      </c>
      <c r="B3" s="46" t="s">
        <v>112</v>
      </c>
    </row>
    <row r="4" spans="1:3" x14ac:dyDescent="0.25">
      <c r="A4" s="44" t="s">
        <v>114</v>
      </c>
      <c r="B4" s="46"/>
    </row>
    <row r="5" spans="1:3" x14ac:dyDescent="0.25">
      <c r="A5" s="44" t="s">
        <v>115</v>
      </c>
      <c r="B5" s="46" t="s">
        <v>0</v>
      </c>
    </row>
    <row r="6" spans="1:3" x14ac:dyDescent="0.25">
      <c r="A6" s="44" t="s">
        <v>117</v>
      </c>
      <c r="B6" s="46" t="s">
        <v>3</v>
      </c>
    </row>
    <row r="7" spans="1:3" x14ac:dyDescent="0.25">
      <c r="A7" s="44" t="s">
        <v>6</v>
      </c>
    </row>
    <row r="8" spans="1:3" x14ac:dyDescent="0.25">
      <c r="A8" s="44" t="s">
        <v>7</v>
      </c>
      <c r="B8" s="2" t="s">
        <v>149</v>
      </c>
      <c r="C8" s="2"/>
    </row>
    <row r="9" spans="1:3" x14ac:dyDescent="0.25">
      <c r="A9" s="44" t="s">
        <v>8</v>
      </c>
      <c r="B9" t="s">
        <v>69</v>
      </c>
    </row>
    <row r="10" spans="1:3" x14ac:dyDescent="0.25">
      <c r="A10" s="44" t="s">
        <v>180</v>
      </c>
      <c r="B10" t="s">
        <v>9</v>
      </c>
    </row>
    <row r="11" spans="1:3" x14ac:dyDescent="0.25">
      <c r="A11" s="44" t="s">
        <v>181</v>
      </c>
      <c r="B11" t="s">
        <v>9</v>
      </c>
    </row>
    <row r="12" spans="1:3" ht="15" customHeight="1" x14ac:dyDescent="0.25">
      <c r="A12" s="44" t="s">
        <v>182</v>
      </c>
      <c r="B12" t="s">
        <v>9</v>
      </c>
    </row>
    <row r="13" spans="1:3" x14ac:dyDescent="0.25">
      <c r="A13" s="44" t="s">
        <v>183</v>
      </c>
      <c r="B13" t="s">
        <v>9</v>
      </c>
    </row>
    <row r="14" spans="1:3" x14ac:dyDescent="0.25">
      <c r="A14" s="44" t="s">
        <v>184</v>
      </c>
      <c r="B14" t="s">
        <v>9</v>
      </c>
    </row>
    <row r="15" spans="1:3" x14ac:dyDescent="0.25">
      <c r="A15" s="44" t="s">
        <v>25</v>
      </c>
      <c r="B15" t="s">
        <v>9</v>
      </c>
    </row>
    <row r="16" spans="1:3" x14ac:dyDescent="0.25">
      <c r="A16" s="44" t="s">
        <v>224</v>
      </c>
    </row>
    <row r="17" spans="1:2" x14ac:dyDescent="0.25">
      <c r="A17" s="44" t="s">
        <v>11</v>
      </c>
      <c r="B17" t="s">
        <v>16</v>
      </c>
    </row>
    <row r="18" spans="1:2" x14ac:dyDescent="0.25">
      <c r="A18" s="44" t="s">
        <v>12</v>
      </c>
      <c r="B18" s="19">
        <v>41719</v>
      </c>
    </row>
    <row r="19" spans="1:2" x14ac:dyDescent="0.25">
      <c r="A19" s="44" t="s">
        <v>13</v>
      </c>
      <c r="B19" t="s">
        <v>14</v>
      </c>
    </row>
    <row r="20" spans="1:2" x14ac:dyDescent="0.25">
      <c r="A20" s="44" t="s">
        <v>15</v>
      </c>
      <c r="B20" t="s">
        <v>150</v>
      </c>
    </row>
  </sheetData>
  <dataValidations count="3">
    <dataValidation type="list" allowBlank="1" showInputMessage="1" showErrorMessage="1" sqref="B17">
      <formula1>#REF!</formula1>
    </dataValidation>
    <dataValidation type="list" allowBlank="1" showInputMessage="1" showErrorMessage="1" sqref="B10:B15">
      <formula1>#REF!</formula1>
    </dataValidation>
    <dataValidation type="list" allowBlank="1" showInputMessage="1" showErrorMessage="1" sqref="B19">
      <formula1>#REF!</formula1>
    </dataValidation>
  </dataValidations>
  <hyperlinks>
    <hyperlink ref="B1" location="PTDS7TC7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heetViews>
  <sheetFormatPr defaultColWidth="11.42578125" defaultRowHeight="15" x14ac:dyDescent="0.25"/>
  <cols>
    <col min="1" max="1" width="64.28515625" bestFit="1" customWidth="1"/>
    <col min="2" max="2" width="5" bestFit="1" customWidth="1"/>
  </cols>
  <sheetData>
    <row r="1" spans="1:9" ht="21" x14ac:dyDescent="0.35">
      <c r="A1" s="3" t="s">
        <v>223</v>
      </c>
      <c r="B1" s="4"/>
      <c r="D1" s="88" t="s">
        <v>140</v>
      </c>
    </row>
    <row r="3" spans="1:9" ht="45" x14ac:dyDescent="0.25">
      <c r="A3" s="46" t="s">
        <v>132</v>
      </c>
    </row>
    <row r="4" spans="1:9" x14ac:dyDescent="0.25">
      <c r="A4" s="45" t="s">
        <v>133</v>
      </c>
    </row>
    <row r="5" spans="1:9" x14ac:dyDescent="0.25">
      <c r="A5" s="45" t="s">
        <v>103</v>
      </c>
    </row>
    <row r="6" spans="1:9" x14ac:dyDescent="0.25">
      <c r="A6" s="45" t="s">
        <v>131</v>
      </c>
    </row>
    <row r="7" spans="1:9" x14ac:dyDescent="0.25">
      <c r="A7" s="45"/>
    </row>
    <row r="8" spans="1:9" x14ac:dyDescent="0.25">
      <c r="A8" s="45"/>
    </row>
    <row r="9" spans="1:9" x14ac:dyDescent="0.25">
      <c r="B9" s="9">
        <v>2012</v>
      </c>
    </row>
    <row r="10" spans="1:9" ht="30" x14ac:dyDescent="0.25">
      <c r="A10" s="50" t="s">
        <v>83</v>
      </c>
      <c r="B10" s="1">
        <v>8</v>
      </c>
      <c r="C10" s="5"/>
      <c r="G10" s="5"/>
      <c r="H10" s="5"/>
      <c r="I10" s="5"/>
    </row>
    <row r="11" spans="1:9" ht="30" x14ac:dyDescent="0.25">
      <c r="A11" s="50" t="s">
        <v>84</v>
      </c>
      <c r="B11" s="1">
        <v>3</v>
      </c>
    </row>
    <row r="12" spans="1:9" x14ac:dyDescent="0.25">
      <c r="A12" s="9" t="s">
        <v>151</v>
      </c>
      <c r="B12" s="9">
        <v>11</v>
      </c>
    </row>
    <row r="15" spans="1:9" x14ac:dyDescent="0.25">
      <c r="A15" s="2"/>
    </row>
    <row r="17" spans="1:1" x14ac:dyDescent="0.25">
      <c r="A17" s="15"/>
    </row>
    <row r="19" spans="1:1" x14ac:dyDescent="0.25">
      <c r="A19" s="7"/>
    </row>
    <row r="20" spans="1:1" x14ac:dyDescent="0.25">
      <c r="A20" s="5"/>
    </row>
  </sheetData>
  <hyperlinks>
    <hyperlink ref="D1" location="PTDS8TC7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11.42578125" defaultRowHeight="15" x14ac:dyDescent="0.25"/>
  <cols>
    <col min="1" max="1" width="49.85546875" style="5" bestFit="1" customWidth="1"/>
    <col min="2" max="2" width="41.42578125" customWidth="1"/>
  </cols>
  <sheetData>
    <row r="1" spans="1:3" ht="21" x14ac:dyDescent="0.35">
      <c r="A1" s="43" t="s">
        <v>221</v>
      </c>
      <c r="B1" s="88" t="s">
        <v>113</v>
      </c>
    </row>
    <row r="2" spans="1:3" x14ac:dyDescent="0.25">
      <c r="A2" s="44" t="s">
        <v>5</v>
      </c>
      <c r="B2" t="s">
        <v>82</v>
      </c>
    </row>
    <row r="3" spans="1:3" x14ac:dyDescent="0.25">
      <c r="A3" s="44" t="s">
        <v>104</v>
      </c>
      <c r="B3" s="46" t="s">
        <v>134</v>
      </c>
    </row>
    <row r="4" spans="1:3" x14ac:dyDescent="0.25">
      <c r="A4" s="44" t="s">
        <v>114</v>
      </c>
      <c r="B4" s="46"/>
    </row>
    <row r="5" spans="1:3" x14ac:dyDescent="0.25">
      <c r="A5" s="44" t="s">
        <v>115</v>
      </c>
      <c r="B5" s="46" t="s">
        <v>0</v>
      </c>
    </row>
    <row r="6" spans="1:3" x14ac:dyDescent="0.25">
      <c r="A6" s="44" t="s">
        <v>117</v>
      </c>
      <c r="B6" s="46" t="s">
        <v>3</v>
      </c>
    </row>
    <row r="7" spans="1:3" x14ac:dyDescent="0.25">
      <c r="A7" s="44" t="s">
        <v>6</v>
      </c>
    </row>
    <row r="8" spans="1:3" x14ac:dyDescent="0.25">
      <c r="A8" s="44" t="s">
        <v>7</v>
      </c>
      <c r="B8" s="2" t="s">
        <v>149</v>
      </c>
      <c r="C8" s="2"/>
    </row>
    <row r="9" spans="1:3" x14ac:dyDescent="0.25">
      <c r="A9" s="44" t="s">
        <v>8</v>
      </c>
      <c r="B9" t="s">
        <v>69</v>
      </c>
    </row>
    <row r="10" spans="1:3" x14ac:dyDescent="0.25">
      <c r="A10" s="44" t="s">
        <v>180</v>
      </c>
      <c r="B10" t="s">
        <v>9</v>
      </c>
    </row>
    <row r="11" spans="1:3" x14ac:dyDescent="0.25">
      <c r="A11" s="44" t="s">
        <v>181</v>
      </c>
      <c r="B11" t="s">
        <v>9</v>
      </c>
    </row>
    <row r="12" spans="1:3" ht="15" customHeight="1" x14ac:dyDescent="0.25">
      <c r="A12" s="44" t="s">
        <v>182</v>
      </c>
      <c r="B12" t="s">
        <v>9</v>
      </c>
    </row>
    <row r="13" spans="1:3" x14ac:dyDescent="0.25">
      <c r="A13" s="44" t="s">
        <v>183</v>
      </c>
      <c r="B13" t="s">
        <v>9</v>
      </c>
    </row>
    <row r="14" spans="1:3" x14ac:dyDescent="0.25">
      <c r="A14" s="44" t="s">
        <v>184</v>
      </c>
      <c r="B14" t="s">
        <v>9</v>
      </c>
    </row>
    <row r="15" spans="1:3" x14ac:dyDescent="0.25">
      <c r="A15" s="44" t="s">
        <v>25</v>
      </c>
      <c r="B15" t="s">
        <v>9</v>
      </c>
    </row>
    <row r="16" spans="1:3" x14ac:dyDescent="0.25">
      <c r="A16" s="44" t="s">
        <v>224</v>
      </c>
    </row>
    <row r="17" spans="1:2" x14ac:dyDescent="0.25">
      <c r="A17" s="44" t="s">
        <v>11</v>
      </c>
      <c r="B17" t="s">
        <v>16</v>
      </c>
    </row>
    <row r="18" spans="1:2" x14ac:dyDescent="0.25">
      <c r="A18" s="44" t="s">
        <v>12</v>
      </c>
      <c r="B18" s="19">
        <v>41719</v>
      </c>
    </row>
    <row r="19" spans="1:2" x14ac:dyDescent="0.25">
      <c r="A19" s="44" t="s">
        <v>13</v>
      </c>
      <c r="B19" t="s">
        <v>14</v>
      </c>
    </row>
    <row r="20" spans="1:2" x14ac:dyDescent="0.25">
      <c r="A20" s="44" t="s">
        <v>15</v>
      </c>
      <c r="B20" t="s">
        <v>152</v>
      </c>
    </row>
  </sheetData>
  <dataValidations count="3">
    <dataValidation type="list" allowBlank="1" showInputMessage="1" showErrorMessage="1" sqref="B17">
      <formula1>#REF!</formula1>
    </dataValidation>
    <dataValidation type="list" allowBlank="1" showInputMessage="1" showErrorMessage="1" sqref="B10:B15">
      <formula1>#REF!</formula1>
    </dataValidation>
    <dataValidation type="list" allowBlank="1" showInputMessage="1" showErrorMessage="1" sqref="B19">
      <formula1>#REF!</formula1>
    </dataValidation>
  </dataValidations>
  <hyperlinks>
    <hyperlink ref="B1" location="PTDS8TC7data!A1" display="View 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heetViews>
  <sheetFormatPr defaultColWidth="11.42578125" defaultRowHeight="15" x14ac:dyDescent="0.25"/>
  <cols>
    <col min="1" max="1" width="55.28515625" customWidth="1"/>
    <col min="2" max="4" width="5" bestFit="1" customWidth="1"/>
  </cols>
  <sheetData>
    <row r="1" spans="1:4" ht="21" x14ac:dyDescent="0.35">
      <c r="A1" s="3" t="s">
        <v>221</v>
      </c>
      <c r="B1" s="4"/>
      <c r="D1" s="88" t="s">
        <v>140</v>
      </c>
    </row>
    <row r="2" spans="1:4" x14ac:dyDescent="0.25">
      <c r="A2" s="45"/>
      <c r="B2" s="2"/>
    </row>
    <row r="3" spans="1:4" ht="45" x14ac:dyDescent="0.25">
      <c r="A3" s="46" t="s">
        <v>135</v>
      </c>
      <c r="B3" s="2"/>
    </row>
    <row r="4" spans="1:4" x14ac:dyDescent="0.25">
      <c r="A4" s="45" t="s">
        <v>225</v>
      </c>
      <c r="B4" s="2"/>
    </row>
    <row r="5" spans="1:4" x14ac:dyDescent="0.25">
      <c r="A5" s="45" t="s">
        <v>103</v>
      </c>
      <c r="B5" s="2"/>
    </row>
    <row r="6" spans="1:4" x14ac:dyDescent="0.25">
      <c r="A6" s="45" t="s">
        <v>227</v>
      </c>
      <c r="B6" s="2"/>
    </row>
    <row r="7" spans="1:4" x14ac:dyDescent="0.25">
      <c r="A7" s="45"/>
      <c r="B7" s="2"/>
    </row>
    <row r="8" spans="1:4" x14ac:dyDescent="0.25">
      <c r="A8" s="6"/>
      <c r="B8" s="2"/>
    </row>
    <row r="10" spans="1:4" x14ac:dyDescent="0.25">
      <c r="B10" s="9">
        <v>2009</v>
      </c>
      <c r="C10" s="9">
        <v>2010</v>
      </c>
      <c r="D10" s="9">
        <v>2011</v>
      </c>
    </row>
    <row r="11" spans="1:4" ht="45" x14ac:dyDescent="0.25">
      <c r="A11" s="50" t="s">
        <v>30</v>
      </c>
      <c r="B11" s="1">
        <v>717</v>
      </c>
      <c r="C11" s="1">
        <v>916</v>
      </c>
      <c r="D11" s="1">
        <v>891</v>
      </c>
    </row>
    <row r="12" spans="1:4" x14ac:dyDescent="0.25">
      <c r="A12" s="5"/>
    </row>
    <row r="13" spans="1:4" x14ac:dyDescent="0.25">
      <c r="A13" s="5"/>
    </row>
    <row r="14" spans="1:4" x14ac:dyDescent="0.25">
      <c r="A14" s="8"/>
    </row>
    <row r="15" spans="1:4" x14ac:dyDescent="0.25">
      <c r="A15" s="8"/>
    </row>
    <row r="16" spans="1:4" x14ac:dyDescent="0.25">
      <c r="A16" s="8"/>
    </row>
    <row r="17" spans="1:7" x14ac:dyDescent="0.25">
      <c r="A17" s="5"/>
    </row>
    <row r="18" spans="1:7" x14ac:dyDescent="0.25">
      <c r="A18" s="7"/>
    </row>
    <row r="19" spans="1:7" x14ac:dyDescent="0.25">
      <c r="A19" s="7"/>
    </row>
    <row r="20" spans="1:7" x14ac:dyDescent="0.25">
      <c r="A20" s="7"/>
    </row>
    <row r="21" spans="1:7" x14ac:dyDescent="0.25">
      <c r="A21" s="5"/>
      <c r="E21" s="14"/>
      <c r="F21" s="14"/>
      <c r="G21" s="14"/>
    </row>
    <row r="22" spans="1:7" x14ac:dyDescent="0.25">
      <c r="A22" s="5"/>
    </row>
    <row r="23" spans="1:7" x14ac:dyDescent="0.25">
      <c r="A23" s="5"/>
    </row>
    <row r="24" spans="1:7" x14ac:dyDescent="0.25">
      <c r="A24" s="5"/>
      <c r="D24" s="14"/>
    </row>
  </sheetData>
  <hyperlinks>
    <hyperlink ref="D1" location="PTDS9TC5TS14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workbookViewId="0"/>
  </sheetViews>
  <sheetFormatPr defaultColWidth="11.42578125" defaultRowHeight="15" x14ac:dyDescent="0.25"/>
  <cols>
    <col min="1" max="1" width="52.140625" style="5" customWidth="1"/>
    <col min="2" max="2" width="41.42578125" customWidth="1"/>
  </cols>
  <sheetData>
    <row r="1" spans="1:7" ht="21" x14ac:dyDescent="0.35">
      <c r="A1" s="43" t="s">
        <v>221</v>
      </c>
      <c r="B1" s="88" t="s">
        <v>113</v>
      </c>
      <c r="C1" s="45"/>
      <c r="D1" s="45"/>
      <c r="E1" s="45"/>
      <c r="F1" s="45"/>
      <c r="G1" s="45"/>
    </row>
    <row r="2" spans="1:7" x14ac:dyDescent="0.25">
      <c r="A2" s="44" t="s">
        <v>5</v>
      </c>
      <c r="B2" s="45" t="s">
        <v>153</v>
      </c>
      <c r="C2" s="45"/>
      <c r="D2" s="45"/>
      <c r="E2" s="45"/>
      <c r="F2" s="45"/>
      <c r="G2" s="45"/>
    </row>
    <row r="3" spans="1:7" x14ac:dyDescent="0.25">
      <c r="A3" s="44" t="s">
        <v>104</v>
      </c>
      <c r="B3" s="46" t="s">
        <v>226</v>
      </c>
      <c r="C3" s="45"/>
      <c r="D3" s="45"/>
      <c r="E3" s="45"/>
      <c r="F3" s="45"/>
      <c r="G3" s="45"/>
    </row>
    <row r="4" spans="1:7" x14ac:dyDescent="0.25">
      <c r="A4" s="44" t="s">
        <v>114</v>
      </c>
      <c r="B4" s="46"/>
      <c r="C4" s="45"/>
      <c r="D4" s="45"/>
      <c r="E4" s="45"/>
      <c r="F4" s="45"/>
      <c r="G4" s="45"/>
    </row>
    <row r="5" spans="1:7" x14ac:dyDescent="0.25">
      <c r="A5" s="44" t="s">
        <v>115</v>
      </c>
      <c r="B5" s="46" t="s">
        <v>136</v>
      </c>
      <c r="C5" s="45"/>
      <c r="D5" s="45"/>
      <c r="E5" s="45"/>
      <c r="F5" s="45"/>
      <c r="G5" s="45"/>
    </row>
    <row r="6" spans="1:7" x14ac:dyDescent="0.25">
      <c r="A6" s="44" t="s">
        <v>117</v>
      </c>
      <c r="B6" s="46" t="s">
        <v>3</v>
      </c>
      <c r="C6" s="45"/>
      <c r="D6" s="45"/>
      <c r="E6" s="45"/>
      <c r="F6" s="45"/>
      <c r="G6" s="45"/>
    </row>
    <row r="7" spans="1:7" x14ac:dyDescent="0.25">
      <c r="A7" s="44" t="s">
        <v>6</v>
      </c>
      <c r="B7" s="2" t="s">
        <v>154</v>
      </c>
      <c r="C7" s="45"/>
      <c r="D7" s="45"/>
      <c r="E7" s="45"/>
      <c r="F7" s="45"/>
      <c r="G7" s="45"/>
    </row>
    <row r="8" spans="1:7" x14ac:dyDescent="0.25">
      <c r="A8" s="44" t="s">
        <v>7</v>
      </c>
      <c r="B8" s="2" t="s">
        <v>145</v>
      </c>
      <c r="C8" s="15"/>
    </row>
    <row r="9" spans="1:7" x14ac:dyDescent="0.25">
      <c r="A9" s="44" t="s">
        <v>8</v>
      </c>
      <c r="B9" t="s">
        <v>69</v>
      </c>
    </row>
    <row r="10" spans="1:7" x14ac:dyDescent="0.25">
      <c r="A10" s="44" t="s">
        <v>180</v>
      </c>
      <c r="B10" t="s">
        <v>9</v>
      </c>
    </row>
    <row r="11" spans="1:7" x14ac:dyDescent="0.25">
      <c r="A11" s="44" t="s">
        <v>181</v>
      </c>
      <c r="B11" t="s">
        <v>9</v>
      </c>
    </row>
    <row r="12" spans="1:7" ht="15" customHeight="1" x14ac:dyDescent="0.25">
      <c r="A12" s="44" t="s">
        <v>182</v>
      </c>
      <c r="B12" t="s">
        <v>9</v>
      </c>
    </row>
    <row r="13" spans="1:7" x14ac:dyDescent="0.25">
      <c r="A13" s="44" t="s">
        <v>183</v>
      </c>
      <c r="B13" t="s">
        <v>9</v>
      </c>
    </row>
    <row r="14" spans="1:7" x14ac:dyDescent="0.25">
      <c r="A14" s="44" t="s">
        <v>184</v>
      </c>
      <c r="B14" t="s">
        <v>9</v>
      </c>
    </row>
    <row r="15" spans="1:7" x14ac:dyDescent="0.25">
      <c r="A15" s="44" t="s">
        <v>25</v>
      </c>
      <c r="B15" t="s">
        <v>9</v>
      </c>
    </row>
    <row r="16" spans="1:7" x14ac:dyDescent="0.25">
      <c r="A16" s="44" t="s">
        <v>224</v>
      </c>
    </row>
    <row r="17" spans="1:12" x14ac:dyDescent="0.25">
      <c r="A17" s="44" t="s">
        <v>11</v>
      </c>
      <c r="B17" t="s">
        <v>16</v>
      </c>
    </row>
    <row r="18" spans="1:12" x14ac:dyDescent="0.25">
      <c r="A18" s="44" t="s">
        <v>12</v>
      </c>
      <c r="B18" s="19">
        <v>41719</v>
      </c>
    </row>
    <row r="19" spans="1:12" x14ac:dyDescent="0.25">
      <c r="A19" s="44" t="s">
        <v>13</v>
      </c>
      <c r="B19" t="s">
        <v>14</v>
      </c>
    </row>
    <row r="20" spans="1:12" x14ac:dyDescent="0.25">
      <c r="A20" s="44" t="s">
        <v>15</v>
      </c>
      <c r="C20" s="15"/>
    </row>
    <row r="30" spans="1:12" ht="21" x14ac:dyDescent="0.35">
      <c r="L30" s="3"/>
    </row>
  </sheetData>
  <dataValidations count="2">
    <dataValidation type="list" allowBlank="1" showInputMessage="1" showErrorMessage="1" sqref="B17">
      <formula1>#REF!</formula1>
    </dataValidation>
    <dataValidation type="list" allowBlank="1" showInputMessage="1" showErrorMessage="1" sqref="B10:B15 B19">
      <formula1>#REF!</formula1>
    </dataValidation>
  </dataValidations>
  <hyperlinks>
    <hyperlink ref="B1" location="PTDS9TC5TS14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workbookViewId="0"/>
  </sheetViews>
  <sheetFormatPr defaultColWidth="11.42578125" defaultRowHeight="15" x14ac:dyDescent="0.25"/>
  <cols>
    <col min="1" max="1" width="51.28515625" bestFit="1" customWidth="1"/>
    <col min="2" max="2" width="30.85546875" customWidth="1"/>
    <col min="4" max="4" width="13.28515625" bestFit="1" customWidth="1"/>
    <col min="5" max="5" width="13.140625" bestFit="1" customWidth="1"/>
    <col min="6" max="6" width="14.140625" bestFit="1" customWidth="1"/>
    <col min="7" max="7" width="15.140625" bestFit="1" customWidth="1"/>
    <col min="8" max="8" width="14.7109375" bestFit="1" customWidth="1"/>
  </cols>
  <sheetData>
    <row r="1" spans="1:38" ht="21" x14ac:dyDescent="0.35">
      <c r="A1" s="3" t="s">
        <v>221</v>
      </c>
      <c r="D1" s="88" t="s">
        <v>140</v>
      </c>
    </row>
    <row r="3" spans="1:38" x14ac:dyDescent="0.25">
      <c r="A3" s="2" t="s">
        <v>235</v>
      </c>
      <c r="B3" s="2"/>
    </row>
    <row r="4" spans="1:38" x14ac:dyDescent="0.25">
      <c r="A4" s="2" t="s">
        <v>104</v>
      </c>
      <c r="B4" s="2"/>
    </row>
    <row r="5" spans="1:38" x14ac:dyDescent="0.25">
      <c r="A5" s="2" t="s">
        <v>214</v>
      </c>
      <c r="B5" s="2"/>
    </row>
    <row r="6" spans="1:38" x14ac:dyDescent="0.25">
      <c r="A6" s="2" t="s">
        <v>213</v>
      </c>
      <c r="B6" s="2"/>
    </row>
    <row r="7" spans="1:38" x14ac:dyDescent="0.25">
      <c r="A7" s="2"/>
      <c r="B7" s="2"/>
    </row>
    <row r="9" spans="1:38" x14ac:dyDescent="0.25">
      <c r="B9" s="15"/>
    </row>
    <row r="11" spans="1:38" x14ac:dyDescent="0.25">
      <c r="A11" s="102" t="s">
        <v>54</v>
      </c>
      <c r="B11" s="102"/>
      <c r="C11" s="95" t="s">
        <v>155</v>
      </c>
      <c r="D11" s="96"/>
      <c r="E11" s="96"/>
      <c r="F11" s="96"/>
      <c r="G11" s="99"/>
      <c r="H11" s="95" t="s">
        <v>55</v>
      </c>
      <c r="I11" s="96"/>
      <c r="J11" s="96"/>
      <c r="K11" s="96"/>
      <c r="L11" s="99"/>
      <c r="M11" s="95" t="s">
        <v>86</v>
      </c>
      <c r="N11" s="96"/>
      <c r="O11" s="96"/>
      <c r="P11" s="96"/>
      <c r="Q11" s="99"/>
      <c r="R11" s="95" t="s">
        <v>87</v>
      </c>
      <c r="S11" s="96"/>
      <c r="T11" s="96"/>
      <c r="U11" s="96"/>
      <c r="V11" s="99"/>
      <c r="W11" s="95" t="s">
        <v>228</v>
      </c>
      <c r="X11" s="96"/>
      <c r="Y11" s="96"/>
      <c r="Z11" s="96"/>
      <c r="AA11" s="96" t="s">
        <v>229</v>
      </c>
      <c r="AB11" s="96"/>
      <c r="AC11" s="96"/>
      <c r="AD11" s="96"/>
      <c r="AE11" s="96" t="s">
        <v>230</v>
      </c>
      <c r="AF11" s="96"/>
      <c r="AG11" s="99"/>
      <c r="AH11" s="95" t="s">
        <v>4</v>
      </c>
      <c r="AI11" s="96"/>
      <c r="AJ11" s="96"/>
      <c r="AK11" s="96"/>
      <c r="AL11" s="99"/>
    </row>
    <row r="12" spans="1:38" x14ac:dyDescent="0.25">
      <c r="A12" s="102"/>
      <c r="B12" s="102"/>
      <c r="C12" s="97"/>
      <c r="D12" s="98"/>
      <c r="E12" s="98"/>
      <c r="F12" s="98"/>
      <c r="G12" s="100"/>
      <c r="H12" s="97"/>
      <c r="I12" s="98"/>
      <c r="J12" s="98"/>
      <c r="K12" s="98"/>
      <c r="L12" s="100"/>
      <c r="M12" s="97"/>
      <c r="N12" s="98"/>
      <c r="O12" s="98"/>
      <c r="P12" s="98"/>
      <c r="Q12" s="100"/>
      <c r="R12" s="97"/>
      <c r="S12" s="98"/>
      <c r="T12" s="98"/>
      <c r="U12" s="98"/>
      <c r="V12" s="100"/>
      <c r="W12" s="97"/>
      <c r="X12" s="98"/>
      <c r="Y12" s="98"/>
      <c r="Z12" s="98"/>
      <c r="AA12" s="98"/>
      <c r="AB12" s="98"/>
      <c r="AC12" s="98"/>
      <c r="AD12" s="98"/>
      <c r="AE12" s="98"/>
      <c r="AF12" s="98"/>
      <c r="AG12" s="100"/>
      <c r="AH12" s="97"/>
      <c r="AI12" s="98"/>
      <c r="AJ12" s="98"/>
      <c r="AK12" s="98"/>
      <c r="AL12" s="100"/>
    </row>
    <row r="13" spans="1:38" x14ac:dyDescent="0.25">
      <c r="A13" s="89"/>
      <c r="B13" s="89"/>
      <c r="C13" s="89">
        <v>2008</v>
      </c>
      <c r="D13" s="89">
        <v>2009</v>
      </c>
      <c r="E13" s="89">
        <v>2010</v>
      </c>
      <c r="F13" s="89">
        <v>2011</v>
      </c>
      <c r="G13" s="90">
        <v>2012</v>
      </c>
      <c r="H13" s="89">
        <v>2008</v>
      </c>
      <c r="I13" s="89">
        <v>2009</v>
      </c>
      <c r="J13" s="89">
        <v>2010</v>
      </c>
      <c r="K13" s="89">
        <v>2011</v>
      </c>
      <c r="L13" s="90">
        <v>2012</v>
      </c>
      <c r="M13" s="89">
        <v>2008</v>
      </c>
      <c r="N13" s="89">
        <v>2009</v>
      </c>
      <c r="O13" s="89">
        <v>2010</v>
      </c>
      <c r="P13" s="89">
        <v>2011</v>
      </c>
      <c r="Q13" s="90">
        <v>2012</v>
      </c>
      <c r="R13" s="90">
        <v>2008</v>
      </c>
      <c r="S13" s="89">
        <v>2009</v>
      </c>
      <c r="T13" s="89">
        <v>2010</v>
      </c>
      <c r="U13" s="89">
        <v>2011</v>
      </c>
      <c r="V13" s="90">
        <v>2012</v>
      </c>
      <c r="W13" s="90">
        <v>2008</v>
      </c>
      <c r="X13" s="89">
        <v>2009</v>
      </c>
      <c r="Y13" s="89">
        <v>2010</v>
      </c>
      <c r="Z13" s="89">
        <v>2011</v>
      </c>
      <c r="AA13" s="89">
        <v>2008</v>
      </c>
      <c r="AB13" s="89">
        <v>2009</v>
      </c>
      <c r="AC13" s="89">
        <v>2010</v>
      </c>
      <c r="AD13" s="89">
        <v>2011</v>
      </c>
      <c r="AE13" s="89">
        <v>2010</v>
      </c>
      <c r="AF13" s="89">
        <v>2011</v>
      </c>
      <c r="AG13" s="90">
        <v>2012</v>
      </c>
      <c r="AH13" s="90">
        <v>2008</v>
      </c>
      <c r="AI13" s="89">
        <v>2009</v>
      </c>
      <c r="AJ13" s="89">
        <v>2010</v>
      </c>
      <c r="AK13" s="89">
        <v>2011</v>
      </c>
      <c r="AL13" s="89">
        <v>2012</v>
      </c>
    </row>
    <row r="14" spans="1:38" x14ac:dyDescent="0.25">
      <c r="A14" s="101" t="s">
        <v>51</v>
      </c>
      <c r="B14" s="25" t="s">
        <v>24</v>
      </c>
      <c r="C14" s="25" t="s">
        <v>234</v>
      </c>
      <c r="D14" s="25" t="s">
        <v>231</v>
      </c>
      <c r="E14" s="25" t="s">
        <v>231</v>
      </c>
      <c r="F14" s="25">
        <v>475</v>
      </c>
      <c r="G14" s="26">
        <v>41</v>
      </c>
      <c r="H14" s="26">
        <v>1094</v>
      </c>
      <c r="I14" s="26">
        <v>3173</v>
      </c>
      <c r="J14" s="26">
        <v>3044</v>
      </c>
      <c r="K14" s="26">
        <v>3579</v>
      </c>
      <c r="L14" s="79">
        <v>2563</v>
      </c>
      <c r="M14" s="79">
        <v>881</v>
      </c>
      <c r="N14" s="79">
        <v>3118</v>
      </c>
      <c r="O14" s="79">
        <v>3028</v>
      </c>
      <c r="P14" s="79">
        <v>3074</v>
      </c>
      <c r="Q14" s="79">
        <v>2523</v>
      </c>
      <c r="R14" s="79">
        <v>915</v>
      </c>
      <c r="S14" s="79">
        <v>3548</v>
      </c>
      <c r="T14" s="79">
        <v>3028</v>
      </c>
      <c r="U14" s="79">
        <v>3860</v>
      </c>
      <c r="V14" s="79">
        <v>2596</v>
      </c>
      <c r="W14" s="79">
        <v>675</v>
      </c>
      <c r="X14" s="79">
        <v>2100</v>
      </c>
      <c r="Y14" s="79" t="s">
        <v>232</v>
      </c>
      <c r="Z14" s="79" t="s">
        <v>232</v>
      </c>
      <c r="AA14" s="79" t="s">
        <v>232</v>
      </c>
      <c r="AB14" s="79">
        <v>141</v>
      </c>
      <c r="AC14" s="79" t="s">
        <v>232</v>
      </c>
      <c r="AD14" s="79" t="s">
        <v>232</v>
      </c>
      <c r="AE14" s="79">
        <v>2477</v>
      </c>
      <c r="AF14" s="79">
        <v>1668</v>
      </c>
      <c r="AG14" s="79">
        <v>3307</v>
      </c>
      <c r="AH14" s="79">
        <v>3565</v>
      </c>
      <c r="AI14" s="79">
        <v>12080</v>
      </c>
      <c r="AJ14" s="79">
        <v>12027</v>
      </c>
      <c r="AK14" s="79">
        <v>12614</v>
      </c>
      <c r="AL14" s="79">
        <v>11030</v>
      </c>
    </row>
    <row r="15" spans="1:38" x14ac:dyDescent="0.25">
      <c r="A15" s="101"/>
      <c r="B15" s="25" t="s">
        <v>23</v>
      </c>
      <c r="C15" s="25" t="s">
        <v>231</v>
      </c>
      <c r="D15" s="25" t="s">
        <v>231</v>
      </c>
      <c r="E15" s="25" t="s">
        <v>231</v>
      </c>
      <c r="F15" s="25">
        <v>420</v>
      </c>
      <c r="G15" s="26">
        <v>38</v>
      </c>
      <c r="H15" s="26">
        <v>1350</v>
      </c>
      <c r="I15" s="26">
        <v>2961</v>
      </c>
      <c r="J15" s="26">
        <v>2827</v>
      </c>
      <c r="K15" s="26">
        <v>3180</v>
      </c>
      <c r="L15" s="79">
        <v>2815</v>
      </c>
      <c r="M15" s="79">
        <v>1023</v>
      </c>
      <c r="N15" s="79">
        <v>2594</v>
      </c>
      <c r="O15" s="79">
        <v>2505</v>
      </c>
      <c r="P15" s="79">
        <v>2525</v>
      </c>
      <c r="Q15" s="79">
        <v>2892</v>
      </c>
      <c r="R15" s="79">
        <v>1282</v>
      </c>
      <c r="S15" s="79">
        <v>2683</v>
      </c>
      <c r="T15" s="79">
        <v>2595</v>
      </c>
      <c r="U15" s="79">
        <v>2941</v>
      </c>
      <c r="V15" s="79">
        <v>3365</v>
      </c>
      <c r="W15" s="79">
        <v>729</v>
      </c>
      <c r="X15" s="79">
        <v>1768</v>
      </c>
      <c r="Y15" s="79" t="s">
        <v>232</v>
      </c>
      <c r="Z15" s="79" t="s">
        <v>232</v>
      </c>
      <c r="AA15" s="79" t="s">
        <v>232</v>
      </c>
      <c r="AB15" s="79">
        <v>142</v>
      </c>
      <c r="AC15" s="79" t="s">
        <v>232</v>
      </c>
      <c r="AD15" s="79" t="s">
        <v>232</v>
      </c>
      <c r="AE15" s="79">
        <v>1938</v>
      </c>
      <c r="AF15" s="79">
        <v>1288</v>
      </c>
      <c r="AG15" s="79">
        <v>4437</v>
      </c>
      <c r="AH15" s="79">
        <v>4384</v>
      </c>
      <c r="AI15" s="79">
        <v>10149</v>
      </c>
      <c r="AJ15" s="79">
        <v>9865</v>
      </c>
      <c r="AK15" s="79">
        <v>10354</v>
      </c>
      <c r="AL15" s="79">
        <v>13547</v>
      </c>
    </row>
    <row r="16" spans="1:38" x14ac:dyDescent="0.25">
      <c r="A16" s="101"/>
      <c r="B16" s="90" t="s">
        <v>4</v>
      </c>
      <c r="C16" s="25" t="s">
        <v>231</v>
      </c>
      <c r="D16" s="25" t="s">
        <v>231</v>
      </c>
      <c r="E16" s="25" t="s">
        <v>231</v>
      </c>
      <c r="F16" s="25">
        <v>895</v>
      </c>
      <c r="G16" s="26">
        <v>79</v>
      </c>
      <c r="H16" s="26">
        <v>2444</v>
      </c>
      <c r="I16" s="26">
        <v>6134</v>
      </c>
      <c r="J16" s="26">
        <v>5871</v>
      </c>
      <c r="K16" s="26">
        <v>6717</v>
      </c>
      <c r="L16" s="79">
        <v>5378</v>
      </c>
      <c r="M16" s="79">
        <v>1904</v>
      </c>
      <c r="N16" s="79">
        <v>5712</v>
      </c>
      <c r="O16" s="79">
        <v>5533</v>
      </c>
      <c r="P16" s="79">
        <v>5599</v>
      </c>
      <c r="Q16" s="79">
        <v>5415</v>
      </c>
      <c r="R16" s="79">
        <v>2197</v>
      </c>
      <c r="S16" s="79">
        <v>6231</v>
      </c>
      <c r="T16" s="79">
        <v>6073</v>
      </c>
      <c r="U16" s="79">
        <v>6801</v>
      </c>
      <c r="V16" s="79">
        <v>5961</v>
      </c>
      <c r="W16" s="79">
        <v>1404</v>
      </c>
      <c r="X16" s="79">
        <v>3868</v>
      </c>
      <c r="Y16" s="79" t="s">
        <v>232</v>
      </c>
      <c r="Z16" s="79" t="s">
        <v>232</v>
      </c>
      <c r="AA16" s="79" t="s">
        <v>232</v>
      </c>
      <c r="AB16" s="79">
        <v>284</v>
      </c>
      <c r="AC16" s="79" t="s">
        <v>232</v>
      </c>
      <c r="AD16" s="79" t="s">
        <v>232</v>
      </c>
      <c r="AE16" s="79">
        <v>4415</v>
      </c>
      <c r="AF16" s="79">
        <v>2956</v>
      </c>
      <c r="AG16" s="79">
        <v>7744</v>
      </c>
      <c r="AH16" s="79">
        <v>7949</v>
      </c>
      <c r="AI16" s="79">
        <v>22229</v>
      </c>
      <c r="AJ16" s="79">
        <v>21892</v>
      </c>
      <c r="AK16" s="79">
        <v>22968</v>
      </c>
      <c r="AL16" s="79">
        <v>24577</v>
      </c>
    </row>
    <row r="17" spans="1:38" x14ac:dyDescent="0.25">
      <c r="A17" s="101" t="s">
        <v>200</v>
      </c>
      <c r="B17" s="25" t="s">
        <v>24</v>
      </c>
      <c r="C17" s="25" t="s">
        <v>231</v>
      </c>
      <c r="D17" s="25" t="s">
        <v>231</v>
      </c>
      <c r="E17" s="25" t="s">
        <v>231</v>
      </c>
      <c r="F17" s="25">
        <v>49</v>
      </c>
      <c r="G17" s="26">
        <v>3</v>
      </c>
      <c r="H17" s="26">
        <v>167</v>
      </c>
      <c r="I17" s="26">
        <v>578</v>
      </c>
      <c r="J17" s="26">
        <v>554</v>
      </c>
      <c r="K17" s="26">
        <v>654</v>
      </c>
      <c r="L17" s="26">
        <v>470</v>
      </c>
      <c r="M17" s="26">
        <v>118</v>
      </c>
      <c r="N17" s="26">
        <v>464</v>
      </c>
      <c r="O17" s="26">
        <v>439</v>
      </c>
      <c r="P17" s="26">
        <v>502</v>
      </c>
      <c r="Q17" s="26">
        <v>431</v>
      </c>
      <c r="R17" s="26">
        <v>149</v>
      </c>
      <c r="S17" s="26">
        <v>473</v>
      </c>
      <c r="T17" s="26">
        <v>412</v>
      </c>
      <c r="U17" s="26">
        <v>504</v>
      </c>
      <c r="V17" s="26">
        <v>431</v>
      </c>
      <c r="W17" s="26">
        <v>80</v>
      </c>
      <c r="X17" s="26">
        <v>249</v>
      </c>
      <c r="Y17" s="79" t="s">
        <v>232</v>
      </c>
      <c r="Z17" s="79" t="s">
        <v>232</v>
      </c>
      <c r="AA17" s="79" t="s">
        <v>232</v>
      </c>
      <c r="AB17" s="26">
        <v>21</v>
      </c>
      <c r="AC17" s="79" t="s">
        <v>232</v>
      </c>
      <c r="AD17" s="79" t="s">
        <v>232</v>
      </c>
      <c r="AE17" s="26">
        <v>272</v>
      </c>
      <c r="AF17" s="26">
        <v>175</v>
      </c>
      <c r="AG17" s="26">
        <v>525</v>
      </c>
      <c r="AH17" s="79">
        <v>514</v>
      </c>
      <c r="AI17" s="79">
        <v>1785</v>
      </c>
      <c r="AJ17" s="79">
        <v>1677</v>
      </c>
      <c r="AK17" s="79">
        <v>1884</v>
      </c>
      <c r="AL17" s="79">
        <v>1860</v>
      </c>
    </row>
    <row r="18" spans="1:38" x14ac:dyDescent="0.25">
      <c r="A18" s="101"/>
      <c r="B18" s="25" t="s">
        <v>23</v>
      </c>
      <c r="C18" s="25" t="s">
        <v>231</v>
      </c>
      <c r="D18" s="25" t="s">
        <v>231</v>
      </c>
      <c r="E18" s="25" t="s">
        <v>231</v>
      </c>
      <c r="F18" s="25">
        <v>63</v>
      </c>
      <c r="G18" s="26">
        <v>2</v>
      </c>
      <c r="H18" s="26">
        <v>207</v>
      </c>
      <c r="I18" s="26">
        <v>513</v>
      </c>
      <c r="J18" s="26">
        <v>548</v>
      </c>
      <c r="K18" s="26">
        <v>646</v>
      </c>
      <c r="L18" s="26">
        <v>497</v>
      </c>
      <c r="M18" s="26">
        <v>136</v>
      </c>
      <c r="N18" s="26">
        <v>408</v>
      </c>
      <c r="O18" s="26">
        <v>399</v>
      </c>
      <c r="P18" s="26">
        <v>431</v>
      </c>
      <c r="Q18" s="26">
        <v>472</v>
      </c>
      <c r="R18" s="26">
        <v>134</v>
      </c>
      <c r="S18" s="26">
        <v>458</v>
      </c>
      <c r="T18" s="26">
        <v>352</v>
      </c>
      <c r="U18" s="26">
        <v>461</v>
      </c>
      <c r="V18" s="26">
        <v>478</v>
      </c>
      <c r="W18" s="26">
        <v>65</v>
      </c>
      <c r="X18" s="26">
        <v>65</v>
      </c>
      <c r="Y18" s="79" t="s">
        <v>232</v>
      </c>
      <c r="Z18" s="79" t="s">
        <v>232</v>
      </c>
      <c r="AA18" s="79" t="s">
        <v>232</v>
      </c>
      <c r="AB18" s="26">
        <v>23</v>
      </c>
      <c r="AC18" s="79" t="s">
        <v>232</v>
      </c>
      <c r="AD18" s="79" t="s">
        <v>232</v>
      </c>
      <c r="AE18" s="26">
        <v>285</v>
      </c>
      <c r="AF18" s="26">
        <v>184</v>
      </c>
      <c r="AG18" s="26">
        <v>547</v>
      </c>
      <c r="AH18" s="79">
        <v>542</v>
      </c>
      <c r="AI18" s="79">
        <v>1653</v>
      </c>
      <c r="AJ18" s="79">
        <v>1584</v>
      </c>
      <c r="AK18" s="79">
        <v>1584</v>
      </c>
      <c r="AL18" s="79">
        <v>1996</v>
      </c>
    </row>
    <row r="19" spans="1:38" x14ac:dyDescent="0.25">
      <c r="A19" s="101"/>
      <c r="B19" s="90" t="s">
        <v>4</v>
      </c>
      <c r="C19" s="25" t="s">
        <v>231</v>
      </c>
      <c r="D19" s="25" t="s">
        <v>231</v>
      </c>
      <c r="E19" s="25" t="s">
        <v>231</v>
      </c>
      <c r="F19" s="25">
        <v>112</v>
      </c>
      <c r="G19" s="26">
        <v>5</v>
      </c>
      <c r="H19" s="26">
        <v>374</v>
      </c>
      <c r="I19" s="26">
        <v>1091</v>
      </c>
      <c r="J19" s="26">
        <v>1102</v>
      </c>
      <c r="K19" s="26">
        <v>1300</v>
      </c>
      <c r="L19" s="26">
        <v>967</v>
      </c>
      <c r="M19" s="26">
        <v>254</v>
      </c>
      <c r="N19" s="26">
        <v>872</v>
      </c>
      <c r="O19" s="26">
        <v>838</v>
      </c>
      <c r="P19" s="26">
        <v>933</v>
      </c>
      <c r="Q19" s="26">
        <v>903</v>
      </c>
      <c r="R19" s="26">
        <v>283</v>
      </c>
      <c r="S19" s="26">
        <v>931</v>
      </c>
      <c r="T19" s="26">
        <v>764</v>
      </c>
      <c r="U19" s="26">
        <v>965</v>
      </c>
      <c r="V19" s="26">
        <v>909</v>
      </c>
      <c r="W19" s="26">
        <v>145</v>
      </c>
      <c r="X19" s="26">
        <v>500</v>
      </c>
      <c r="Y19" s="79" t="s">
        <v>232</v>
      </c>
      <c r="Z19" s="79" t="s">
        <v>232</v>
      </c>
      <c r="AA19" s="79" t="s">
        <v>232</v>
      </c>
      <c r="AB19" s="26">
        <v>44</v>
      </c>
      <c r="AC19" s="79" t="s">
        <v>232</v>
      </c>
      <c r="AD19" s="79" t="s">
        <v>232</v>
      </c>
      <c r="AE19" s="26">
        <v>557</v>
      </c>
      <c r="AF19" s="26">
        <v>359</v>
      </c>
      <c r="AG19" s="79">
        <v>1072</v>
      </c>
      <c r="AH19" s="79">
        <v>1056</v>
      </c>
      <c r="AI19" s="79">
        <v>3438</v>
      </c>
      <c r="AJ19" s="79">
        <v>3261</v>
      </c>
      <c r="AK19" s="79">
        <v>3669</v>
      </c>
      <c r="AL19" s="79">
        <v>3856</v>
      </c>
    </row>
    <row r="20" spans="1:38" x14ac:dyDescent="0.25">
      <c r="A20" s="101" t="s">
        <v>52</v>
      </c>
      <c r="B20" s="25" t="s">
        <v>24</v>
      </c>
      <c r="C20" s="25" t="s">
        <v>231</v>
      </c>
      <c r="D20" s="25" t="s">
        <v>231</v>
      </c>
      <c r="E20" s="25" t="s">
        <v>231</v>
      </c>
      <c r="F20" s="25">
        <v>9</v>
      </c>
      <c r="G20" s="26">
        <v>3</v>
      </c>
      <c r="H20" s="91">
        <v>20</v>
      </c>
      <c r="I20" s="26">
        <v>47</v>
      </c>
      <c r="J20" s="26">
        <v>47</v>
      </c>
      <c r="K20" s="26">
        <v>69</v>
      </c>
      <c r="L20" s="26">
        <v>39</v>
      </c>
      <c r="M20" s="26">
        <v>16</v>
      </c>
      <c r="N20" s="26">
        <v>64</v>
      </c>
      <c r="O20" s="26">
        <v>58</v>
      </c>
      <c r="P20" s="26">
        <v>83</v>
      </c>
      <c r="Q20" s="26">
        <v>54</v>
      </c>
      <c r="R20" s="26">
        <v>12</v>
      </c>
      <c r="S20" s="26">
        <v>51</v>
      </c>
      <c r="T20" s="26">
        <v>62</v>
      </c>
      <c r="U20" s="26">
        <v>53</v>
      </c>
      <c r="V20" s="26">
        <v>68</v>
      </c>
      <c r="W20" s="26">
        <v>0</v>
      </c>
      <c r="X20" s="26">
        <v>23</v>
      </c>
      <c r="Y20" s="79" t="s">
        <v>232</v>
      </c>
      <c r="Z20" s="79" t="s">
        <v>232</v>
      </c>
      <c r="AA20" s="79" t="s">
        <v>232</v>
      </c>
      <c r="AB20" s="26">
        <v>5</v>
      </c>
      <c r="AC20" s="79" t="s">
        <v>232</v>
      </c>
      <c r="AD20" s="79" t="s">
        <v>232</v>
      </c>
      <c r="AE20" s="26">
        <v>47</v>
      </c>
      <c r="AF20" s="26">
        <v>41</v>
      </c>
      <c r="AG20" s="26">
        <v>153</v>
      </c>
      <c r="AH20" s="79">
        <v>48</v>
      </c>
      <c r="AI20" s="79">
        <v>190</v>
      </c>
      <c r="AJ20" s="79">
        <v>214</v>
      </c>
      <c r="AK20" s="79">
        <v>255</v>
      </c>
      <c r="AL20" s="79">
        <v>317</v>
      </c>
    </row>
    <row r="21" spans="1:38" x14ac:dyDescent="0.25">
      <c r="A21" s="101"/>
      <c r="B21" s="25" t="s">
        <v>23</v>
      </c>
      <c r="C21" s="25" t="s">
        <v>231</v>
      </c>
      <c r="D21" s="25" t="s">
        <v>231</v>
      </c>
      <c r="E21" s="25" t="s">
        <v>231</v>
      </c>
      <c r="F21" s="25">
        <v>9</v>
      </c>
      <c r="G21" s="60" t="s">
        <v>174</v>
      </c>
      <c r="H21" s="60">
        <v>26</v>
      </c>
      <c r="I21" s="60">
        <v>48</v>
      </c>
      <c r="J21" s="60">
        <v>52</v>
      </c>
      <c r="K21" s="60">
        <v>73</v>
      </c>
      <c r="L21" s="26">
        <v>55</v>
      </c>
      <c r="M21" s="26">
        <v>12</v>
      </c>
      <c r="N21" s="26">
        <v>76</v>
      </c>
      <c r="O21" s="26">
        <v>59</v>
      </c>
      <c r="P21" s="26">
        <v>56</v>
      </c>
      <c r="Q21" s="26">
        <v>47</v>
      </c>
      <c r="R21" s="26">
        <v>14</v>
      </c>
      <c r="S21" s="26">
        <v>52</v>
      </c>
      <c r="T21" s="26">
        <v>66</v>
      </c>
      <c r="U21" s="26">
        <v>85</v>
      </c>
      <c r="V21" s="26">
        <v>63</v>
      </c>
      <c r="W21" s="26">
        <v>0</v>
      </c>
      <c r="X21" s="26">
        <v>58</v>
      </c>
      <c r="Y21" s="79" t="s">
        <v>232</v>
      </c>
      <c r="Z21" s="79" t="s">
        <v>232</v>
      </c>
      <c r="AA21" s="79" t="s">
        <v>232</v>
      </c>
      <c r="AB21" s="26">
        <v>3</v>
      </c>
      <c r="AC21" s="79" t="s">
        <v>232</v>
      </c>
      <c r="AD21" s="79" t="s">
        <v>232</v>
      </c>
      <c r="AE21" s="26">
        <v>70</v>
      </c>
      <c r="AF21" s="26">
        <v>73</v>
      </c>
      <c r="AG21" s="26">
        <v>94</v>
      </c>
      <c r="AH21" s="79">
        <v>52</v>
      </c>
      <c r="AI21" s="79">
        <v>237</v>
      </c>
      <c r="AJ21" s="79">
        <v>247</v>
      </c>
      <c r="AK21" s="79">
        <v>296</v>
      </c>
      <c r="AL21" s="79">
        <v>259</v>
      </c>
    </row>
    <row r="22" spans="1:38" x14ac:dyDescent="0.25">
      <c r="A22" s="101"/>
      <c r="B22" s="90" t="s">
        <v>4</v>
      </c>
      <c r="C22" s="25" t="s">
        <v>231</v>
      </c>
      <c r="D22" s="25" t="s">
        <v>231</v>
      </c>
      <c r="E22" s="25" t="s">
        <v>231</v>
      </c>
      <c r="F22" s="25">
        <v>18</v>
      </c>
      <c r="G22" s="26">
        <v>3</v>
      </c>
      <c r="H22" s="26">
        <v>46</v>
      </c>
      <c r="I22" s="26">
        <v>95</v>
      </c>
      <c r="J22" s="26">
        <v>99</v>
      </c>
      <c r="K22" s="26">
        <v>142</v>
      </c>
      <c r="L22" s="26">
        <v>94</v>
      </c>
      <c r="M22" s="26">
        <v>28</v>
      </c>
      <c r="N22" s="26">
        <v>140</v>
      </c>
      <c r="O22" s="26">
        <v>117</v>
      </c>
      <c r="P22" s="26">
        <v>139</v>
      </c>
      <c r="Q22" s="26">
        <v>101</v>
      </c>
      <c r="R22" s="26">
        <v>26</v>
      </c>
      <c r="S22" s="26">
        <v>103</v>
      </c>
      <c r="T22" s="26">
        <v>128</v>
      </c>
      <c r="U22" s="26">
        <v>138</v>
      </c>
      <c r="V22" s="26">
        <v>131</v>
      </c>
      <c r="W22" s="26">
        <v>0</v>
      </c>
      <c r="X22" s="26">
        <v>81</v>
      </c>
      <c r="Y22" s="79" t="s">
        <v>232</v>
      </c>
      <c r="Z22" s="79" t="s">
        <v>232</v>
      </c>
      <c r="AA22" s="79" t="s">
        <v>232</v>
      </c>
      <c r="AB22" s="26">
        <v>8</v>
      </c>
      <c r="AC22" s="79" t="s">
        <v>232</v>
      </c>
      <c r="AD22" s="79" t="s">
        <v>232</v>
      </c>
      <c r="AE22" s="26">
        <v>117</v>
      </c>
      <c r="AF22" s="26">
        <v>114</v>
      </c>
      <c r="AG22" s="26">
        <v>247</v>
      </c>
      <c r="AH22" s="79">
        <v>100</v>
      </c>
      <c r="AI22" s="79">
        <v>427</v>
      </c>
      <c r="AJ22" s="79">
        <v>461</v>
      </c>
      <c r="AK22" s="79">
        <v>551</v>
      </c>
      <c r="AL22" s="79">
        <v>576</v>
      </c>
    </row>
    <row r="23" spans="1:38" x14ac:dyDescent="0.25">
      <c r="A23" s="101" t="s">
        <v>233</v>
      </c>
      <c r="B23" s="25" t="s">
        <v>24</v>
      </c>
      <c r="C23" s="25" t="s">
        <v>231</v>
      </c>
      <c r="D23" s="25" t="s">
        <v>231</v>
      </c>
      <c r="E23" s="25" t="s">
        <v>231</v>
      </c>
      <c r="F23" s="25">
        <v>26</v>
      </c>
      <c r="G23" s="26">
        <v>1</v>
      </c>
      <c r="H23" s="26">
        <v>0</v>
      </c>
      <c r="I23" s="26">
        <v>0</v>
      </c>
      <c r="J23" s="26">
        <v>0</v>
      </c>
      <c r="K23" s="26">
        <v>0</v>
      </c>
      <c r="L23" s="26">
        <v>0</v>
      </c>
      <c r="M23" s="26">
        <v>0</v>
      </c>
      <c r="N23" s="26">
        <v>0</v>
      </c>
      <c r="O23" s="26">
        <v>0</v>
      </c>
      <c r="P23" s="26">
        <v>0</v>
      </c>
      <c r="Q23" s="25"/>
      <c r="R23" s="25">
        <v>2</v>
      </c>
      <c r="S23" s="25">
        <v>6</v>
      </c>
      <c r="T23" s="25">
        <v>3</v>
      </c>
      <c r="U23" s="25">
        <v>0</v>
      </c>
      <c r="V23" s="26">
        <v>1</v>
      </c>
      <c r="W23" s="26">
        <v>30</v>
      </c>
      <c r="X23" s="26">
        <v>35</v>
      </c>
      <c r="Y23" s="79" t="s">
        <v>232</v>
      </c>
      <c r="Z23" s="79" t="s">
        <v>232</v>
      </c>
      <c r="AA23" s="79" t="s">
        <v>232</v>
      </c>
      <c r="AB23" s="26">
        <v>33</v>
      </c>
      <c r="AC23" s="79" t="s">
        <v>232</v>
      </c>
      <c r="AD23" s="79" t="s">
        <v>232</v>
      </c>
      <c r="AE23" s="26">
        <v>84</v>
      </c>
      <c r="AF23" s="26">
        <v>59</v>
      </c>
      <c r="AG23" s="26">
        <v>158</v>
      </c>
      <c r="AH23" s="79">
        <v>32</v>
      </c>
      <c r="AI23" s="79">
        <v>74</v>
      </c>
      <c r="AJ23" s="79">
        <v>87</v>
      </c>
      <c r="AK23" s="79">
        <v>85</v>
      </c>
      <c r="AL23" s="79">
        <v>160</v>
      </c>
    </row>
    <row r="24" spans="1:38" x14ac:dyDescent="0.25">
      <c r="A24" s="101"/>
      <c r="B24" s="25" t="s">
        <v>23</v>
      </c>
      <c r="C24" s="25" t="s">
        <v>231</v>
      </c>
      <c r="D24" s="25" t="s">
        <v>231</v>
      </c>
      <c r="E24" s="25" t="s">
        <v>231</v>
      </c>
      <c r="F24" s="25">
        <v>17</v>
      </c>
      <c r="G24" s="26">
        <v>1</v>
      </c>
      <c r="H24" s="26">
        <v>0</v>
      </c>
      <c r="I24" s="26">
        <v>0</v>
      </c>
      <c r="J24" s="26">
        <v>0</v>
      </c>
      <c r="K24" s="26">
        <v>0</v>
      </c>
      <c r="L24" s="26">
        <v>0</v>
      </c>
      <c r="M24" s="26">
        <v>0</v>
      </c>
      <c r="N24" s="26">
        <v>0</v>
      </c>
      <c r="O24" s="26">
        <v>0</v>
      </c>
      <c r="P24" s="26">
        <v>0</v>
      </c>
      <c r="Q24" s="60" t="s">
        <v>174</v>
      </c>
      <c r="R24" s="60">
        <v>0</v>
      </c>
      <c r="S24" s="60">
        <v>3</v>
      </c>
      <c r="T24" s="60">
        <v>7</v>
      </c>
      <c r="U24" s="60">
        <v>26</v>
      </c>
      <c r="V24" s="60" t="s">
        <v>174</v>
      </c>
      <c r="W24" s="60">
        <v>8</v>
      </c>
      <c r="X24" s="60">
        <v>80</v>
      </c>
      <c r="Y24" s="79" t="s">
        <v>232</v>
      </c>
      <c r="Z24" s="79" t="s">
        <v>232</v>
      </c>
      <c r="AA24" s="79" t="s">
        <v>232</v>
      </c>
      <c r="AB24" s="60">
        <v>34</v>
      </c>
      <c r="AC24" s="79" t="s">
        <v>232</v>
      </c>
      <c r="AD24" s="79" t="s">
        <v>232</v>
      </c>
      <c r="AE24" s="60">
        <v>119</v>
      </c>
      <c r="AF24" s="60">
        <v>119</v>
      </c>
      <c r="AG24" s="26">
        <v>94</v>
      </c>
      <c r="AH24" s="79">
        <v>8</v>
      </c>
      <c r="AI24" s="79">
        <v>117</v>
      </c>
      <c r="AJ24" s="79">
        <v>126</v>
      </c>
      <c r="AK24" s="79">
        <v>162</v>
      </c>
      <c r="AL24" s="79">
        <v>95</v>
      </c>
    </row>
    <row r="25" spans="1:38" x14ac:dyDescent="0.25">
      <c r="A25" s="101"/>
      <c r="B25" s="90" t="s">
        <v>4</v>
      </c>
      <c r="C25" s="25" t="s">
        <v>231</v>
      </c>
      <c r="D25" s="25" t="s">
        <v>231</v>
      </c>
      <c r="E25" s="25" t="s">
        <v>231</v>
      </c>
      <c r="F25" s="25">
        <v>43</v>
      </c>
      <c r="G25" s="26">
        <v>2</v>
      </c>
      <c r="H25" s="26">
        <v>0</v>
      </c>
      <c r="I25" s="26">
        <v>0</v>
      </c>
      <c r="J25" s="26">
        <v>0</v>
      </c>
      <c r="K25" s="26">
        <v>0</v>
      </c>
      <c r="L25" s="26">
        <v>0</v>
      </c>
      <c r="M25" s="26">
        <v>0</v>
      </c>
      <c r="N25" s="26">
        <v>0</v>
      </c>
      <c r="O25" s="26">
        <v>0</v>
      </c>
      <c r="P25" s="26">
        <v>0</v>
      </c>
      <c r="Q25" s="26">
        <v>0</v>
      </c>
      <c r="R25" s="26">
        <v>2</v>
      </c>
      <c r="S25" s="26">
        <v>9</v>
      </c>
      <c r="T25" s="26">
        <v>10</v>
      </c>
      <c r="U25" s="26">
        <v>26</v>
      </c>
      <c r="V25" s="26">
        <v>1</v>
      </c>
      <c r="W25" s="26">
        <v>38</v>
      </c>
      <c r="X25" s="26">
        <v>115</v>
      </c>
      <c r="Y25" s="79" t="s">
        <v>232</v>
      </c>
      <c r="Z25" s="79" t="s">
        <v>232</v>
      </c>
      <c r="AA25" s="79" t="s">
        <v>232</v>
      </c>
      <c r="AB25" s="26">
        <v>67</v>
      </c>
      <c r="AC25" s="79" t="s">
        <v>232</v>
      </c>
      <c r="AD25" s="79" t="s">
        <v>232</v>
      </c>
      <c r="AE25" s="26">
        <v>203</v>
      </c>
      <c r="AF25" s="26">
        <v>178</v>
      </c>
      <c r="AG25" s="26">
        <v>252</v>
      </c>
      <c r="AH25" s="79">
        <v>40</v>
      </c>
      <c r="AI25" s="79">
        <v>191</v>
      </c>
      <c r="AJ25" s="79">
        <v>213</v>
      </c>
      <c r="AK25" s="79">
        <v>247</v>
      </c>
      <c r="AL25" s="79">
        <v>255</v>
      </c>
    </row>
    <row r="26" spans="1:38" x14ac:dyDescent="0.25">
      <c r="A26" s="101" t="s">
        <v>85</v>
      </c>
      <c r="B26" s="25" t="s">
        <v>24</v>
      </c>
      <c r="C26" s="25" t="s">
        <v>231</v>
      </c>
      <c r="D26" s="25" t="s">
        <v>231</v>
      </c>
      <c r="E26" s="25" t="s">
        <v>231</v>
      </c>
      <c r="F26" s="25">
        <v>0</v>
      </c>
      <c r="G26" s="60" t="s">
        <v>174</v>
      </c>
      <c r="H26" s="60">
        <v>6</v>
      </c>
      <c r="I26" s="60">
        <v>31</v>
      </c>
      <c r="J26" s="60">
        <v>27</v>
      </c>
      <c r="K26" s="60">
        <v>25</v>
      </c>
      <c r="L26" s="26">
        <v>11</v>
      </c>
      <c r="M26" s="26">
        <v>10</v>
      </c>
      <c r="N26" s="26">
        <v>29</v>
      </c>
      <c r="O26" s="26">
        <v>30</v>
      </c>
      <c r="P26" s="26">
        <v>31</v>
      </c>
      <c r="Q26" s="26">
        <v>14</v>
      </c>
      <c r="R26" s="26">
        <v>5</v>
      </c>
      <c r="S26" s="26">
        <v>25</v>
      </c>
      <c r="T26" s="26">
        <v>38</v>
      </c>
      <c r="U26" s="26">
        <v>15</v>
      </c>
      <c r="V26" s="26">
        <v>12</v>
      </c>
      <c r="W26" s="26">
        <v>10</v>
      </c>
      <c r="X26" s="26">
        <v>17</v>
      </c>
      <c r="Y26" s="79" t="s">
        <v>232</v>
      </c>
      <c r="Z26" s="79" t="s">
        <v>232</v>
      </c>
      <c r="AA26" s="79" t="s">
        <v>232</v>
      </c>
      <c r="AB26" s="26">
        <v>2</v>
      </c>
      <c r="AC26" s="79" t="s">
        <v>232</v>
      </c>
      <c r="AD26" s="79" t="s">
        <v>232</v>
      </c>
      <c r="AE26" s="26">
        <v>23</v>
      </c>
      <c r="AF26" s="26">
        <v>4</v>
      </c>
      <c r="AG26" s="26">
        <v>32</v>
      </c>
      <c r="AH26" s="79">
        <v>31</v>
      </c>
      <c r="AI26" s="79">
        <v>104</v>
      </c>
      <c r="AJ26" s="79">
        <v>118</v>
      </c>
      <c r="AK26" s="79">
        <v>75</v>
      </c>
      <c r="AL26" s="79">
        <v>69</v>
      </c>
    </row>
    <row r="27" spans="1:38" x14ac:dyDescent="0.25">
      <c r="A27" s="101"/>
      <c r="B27" s="25" t="s">
        <v>23</v>
      </c>
      <c r="C27" s="25" t="s">
        <v>231</v>
      </c>
      <c r="D27" s="25" t="s">
        <v>231</v>
      </c>
      <c r="E27" s="25" t="s">
        <v>231</v>
      </c>
      <c r="F27" s="25">
        <v>2</v>
      </c>
      <c r="G27" s="26">
        <v>1</v>
      </c>
      <c r="H27" s="26">
        <v>14</v>
      </c>
      <c r="I27" s="26">
        <v>26</v>
      </c>
      <c r="J27" s="26">
        <v>18</v>
      </c>
      <c r="K27" s="26">
        <v>25</v>
      </c>
      <c r="L27" s="26">
        <v>9</v>
      </c>
      <c r="M27" s="91">
        <v>10</v>
      </c>
      <c r="N27" s="26">
        <v>35</v>
      </c>
      <c r="O27" s="26">
        <v>30</v>
      </c>
      <c r="P27" s="26">
        <v>16</v>
      </c>
      <c r="Q27" s="26">
        <v>17</v>
      </c>
      <c r="R27" s="26">
        <v>8</v>
      </c>
      <c r="S27" s="26">
        <v>26</v>
      </c>
      <c r="T27" s="26">
        <v>32</v>
      </c>
      <c r="U27" s="26">
        <v>18</v>
      </c>
      <c r="V27" s="26">
        <v>32</v>
      </c>
      <c r="W27" s="26">
        <v>12</v>
      </c>
      <c r="X27" s="26">
        <v>21</v>
      </c>
      <c r="Y27" s="79" t="s">
        <v>232</v>
      </c>
      <c r="Z27" s="79" t="s">
        <v>232</v>
      </c>
      <c r="AA27" s="79" t="s">
        <v>232</v>
      </c>
      <c r="AB27" s="26">
        <v>2</v>
      </c>
      <c r="AC27" s="79" t="s">
        <v>232</v>
      </c>
      <c r="AD27" s="79" t="s">
        <v>232</v>
      </c>
      <c r="AE27" s="26">
        <v>18</v>
      </c>
      <c r="AF27" s="26">
        <v>8</v>
      </c>
      <c r="AG27" s="26">
        <v>42</v>
      </c>
      <c r="AH27" s="79">
        <v>44</v>
      </c>
      <c r="AI27" s="79">
        <v>110</v>
      </c>
      <c r="AJ27" s="79">
        <v>98</v>
      </c>
      <c r="AK27" s="79">
        <v>69</v>
      </c>
      <c r="AL27" s="79">
        <v>101</v>
      </c>
    </row>
    <row r="28" spans="1:38" x14ac:dyDescent="0.25">
      <c r="A28" s="101"/>
      <c r="B28" s="90" t="s">
        <v>4</v>
      </c>
      <c r="C28" s="25" t="s">
        <v>231</v>
      </c>
      <c r="D28" s="25" t="s">
        <v>231</v>
      </c>
      <c r="E28" s="25" t="s">
        <v>231</v>
      </c>
      <c r="F28" s="25">
        <v>2</v>
      </c>
      <c r="G28" s="26">
        <v>1</v>
      </c>
      <c r="H28" s="26">
        <v>20</v>
      </c>
      <c r="I28" s="26">
        <v>57</v>
      </c>
      <c r="J28" s="26">
        <v>45</v>
      </c>
      <c r="K28" s="26">
        <v>50</v>
      </c>
      <c r="L28" s="26">
        <v>20</v>
      </c>
      <c r="M28" s="26">
        <v>20</v>
      </c>
      <c r="N28" s="26">
        <v>64</v>
      </c>
      <c r="O28" s="26">
        <v>60</v>
      </c>
      <c r="P28" s="26">
        <v>47</v>
      </c>
      <c r="Q28" s="26">
        <v>31</v>
      </c>
      <c r="R28" s="26">
        <v>13</v>
      </c>
      <c r="S28" s="26">
        <v>51</v>
      </c>
      <c r="T28" s="26">
        <v>70</v>
      </c>
      <c r="U28" s="26">
        <v>33</v>
      </c>
      <c r="V28" s="26">
        <v>44</v>
      </c>
      <c r="W28" s="26">
        <v>22</v>
      </c>
      <c r="X28" s="26">
        <v>38</v>
      </c>
      <c r="Y28" s="79" t="s">
        <v>232</v>
      </c>
      <c r="Z28" s="79" t="s">
        <v>232</v>
      </c>
      <c r="AA28" s="79" t="s">
        <v>232</v>
      </c>
      <c r="AB28" s="26">
        <v>4</v>
      </c>
      <c r="AC28" s="79" t="s">
        <v>232</v>
      </c>
      <c r="AD28" s="79" t="s">
        <v>232</v>
      </c>
      <c r="AE28" s="26">
        <v>41</v>
      </c>
      <c r="AF28" s="26">
        <v>12</v>
      </c>
      <c r="AG28" s="26">
        <v>74</v>
      </c>
      <c r="AH28" s="79">
        <v>75</v>
      </c>
      <c r="AI28" s="79">
        <v>214</v>
      </c>
      <c r="AJ28" s="79">
        <v>216</v>
      </c>
      <c r="AK28" s="79">
        <v>144</v>
      </c>
      <c r="AL28" s="79">
        <v>170</v>
      </c>
    </row>
    <row r="29" spans="1:38" x14ac:dyDescent="0.25">
      <c r="A29" s="101" t="s">
        <v>53</v>
      </c>
      <c r="B29" s="25" t="s">
        <v>24</v>
      </c>
      <c r="C29" s="25" t="s">
        <v>231</v>
      </c>
      <c r="D29" s="25" t="s">
        <v>231</v>
      </c>
      <c r="E29" s="25" t="s">
        <v>231</v>
      </c>
      <c r="F29" s="25">
        <v>36</v>
      </c>
      <c r="G29" s="26">
        <v>5</v>
      </c>
      <c r="H29" s="26">
        <v>105</v>
      </c>
      <c r="I29" s="26">
        <v>275</v>
      </c>
      <c r="J29" s="26">
        <v>306</v>
      </c>
      <c r="K29" s="26">
        <v>426</v>
      </c>
      <c r="L29" s="26">
        <v>262</v>
      </c>
      <c r="M29" s="26">
        <v>75</v>
      </c>
      <c r="N29" s="26">
        <v>306</v>
      </c>
      <c r="O29" s="26">
        <v>263</v>
      </c>
      <c r="P29" s="26">
        <v>418</v>
      </c>
      <c r="Q29" s="26">
        <v>229</v>
      </c>
      <c r="R29" s="26">
        <v>81</v>
      </c>
      <c r="S29" s="26">
        <v>367</v>
      </c>
      <c r="T29" s="26">
        <v>380</v>
      </c>
      <c r="U29" s="26">
        <v>442</v>
      </c>
      <c r="V29" s="26">
        <v>350</v>
      </c>
      <c r="W29" s="26">
        <v>85</v>
      </c>
      <c r="X29" s="26">
        <v>195</v>
      </c>
      <c r="Y29" s="79" t="s">
        <v>232</v>
      </c>
      <c r="Z29" s="79" t="s">
        <v>232</v>
      </c>
      <c r="AA29" s="79" t="s">
        <v>232</v>
      </c>
      <c r="AB29" s="26">
        <v>64</v>
      </c>
      <c r="AC29" s="79" t="s">
        <v>232</v>
      </c>
      <c r="AD29" s="79" t="s">
        <v>232</v>
      </c>
      <c r="AE29" s="26">
        <v>269</v>
      </c>
      <c r="AF29" s="26">
        <v>138</v>
      </c>
      <c r="AG29" s="26">
        <v>813</v>
      </c>
      <c r="AH29" s="79">
        <v>346</v>
      </c>
      <c r="AI29" s="79">
        <v>1207</v>
      </c>
      <c r="AJ29" s="79">
        <v>1218</v>
      </c>
      <c r="AK29" s="79">
        <v>1458</v>
      </c>
      <c r="AL29" s="79">
        <v>1659</v>
      </c>
    </row>
    <row r="30" spans="1:38" x14ac:dyDescent="0.25">
      <c r="A30" s="101"/>
      <c r="B30" s="25" t="s">
        <v>23</v>
      </c>
      <c r="C30" s="25" t="s">
        <v>231</v>
      </c>
      <c r="D30" s="25" t="s">
        <v>231</v>
      </c>
      <c r="E30" s="25" t="s">
        <v>231</v>
      </c>
      <c r="F30" s="25">
        <v>45</v>
      </c>
      <c r="G30" s="26">
        <v>1</v>
      </c>
      <c r="H30" s="26">
        <v>87</v>
      </c>
      <c r="I30" s="26">
        <v>272</v>
      </c>
      <c r="J30" s="26">
        <v>261</v>
      </c>
      <c r="K30" s="26">
        <v>397</v>
      </c>
      <c r="L30" s="26">
        <v>319</v>
      </c>
      <c r="M30" s="26">
        <v>73</v>
      </c>
      <c r="N30" s="26">
        <v>264</v>
      </c>
      <c r="O30" s="26">
        <v>261</v>
      </c>
      <c r="P30" s="26">
        <v>357</v>
      </c>
      <c r="Q30" s="26">
        <v>228</v>
      </c>
      <c r="R30" s="26">
        <v>85</v>
      </c>
      <c r="S30" s="26">
        <v>375</v>
      </c>
      <c r="T30" s="26">
        <v>365</v>
      </c>
      <c r="U30" s="26">
        <v>470</v>
      </c>
      <c r="V30" s="26">
        <v>442</v>
      </c>
      <c r="W30" s="26">
        <v>35</v>
      </c>
      <c r="X30" s="26">
        <v>314</v>
      </c>
      <c r="Y30" s="79" t="s">
        <v>232</v>
      </c>
      <c r="Z30" s="79" t="s">
        <v>232</v>
      </c>
      <c r="AA30" s="79" t="s">
        <v>232</v>
      </c>
      <c r="AB30" s="26">
        <v>78</v>
      </c>
      <c r="AC30" s="79" t="s">
        <v>232</v>
      </c>
      <c r="AD30" s="79" t="s">
        <v>232</v>
      </c>
      <c r="AE30" s="26">
        <v>353</v>
      </c>
      <c r="AF30" s="26">
        <v>268</v>
      </c>
      <c r="AG30" s="26">
        <v>642</v>
      </c>
      <c r="AH30" s="79">
        <v>280</v>
      </c>
      <c r="AI30" s="79">
        <v>1303</v>
      </c>
      <c r="AJ30" s="79">
        <v>1239</v>
      </c>
      <c r="AK30" s="79">
        <v>1537</v>
      </c>
      <c r="AL30" s="79">
        <v>1632</v>
      </c>
    </row>
    <row r="31" spans="1:38" x14ac:dyDescent="0.25">
      <c r="A31" s="101"/>
      <c r="B31" s="90" t="s">
        <v>4</v>
      </c>
      <c r="C31" s="25" t="s">
        <v>231</v>
      </c>
      <c r="D31" s="25" t="s">
        <v>231</v>
      </c>
      <c r="E31" s="25" t="s">
        <v>231</v>
      </c>
      <c r="F31" s="25">
        <v>79</v>
      </c>
      <c r="G31" s="26">
        <v>6</v>
      </c>
      <c r="H31" s="26">
        <v>192</v>
      </c>
      <c r="I31" s="26">
        <v>547</v>
      </c>
      <c r="J31" s="26">
        <v>567</v>
      </c>
      <c r="K31" s="26">
        <v>823</v>
      </c>
      <c r="L31" s="26">
        <v>581</v>
      </c>
      <c r="M31" s="26">
        <v>148</v>
      </c>
      <c r="N31" s="26">
        <v>570</v>
      </c>
      <c r="O31" s="26">
        <v>523</v>
      </c>
      <c r="P31" s="26">
        <v>775</v>
      </c>
      <c r="Q31" s="26">
        <v>457</v>
      </c>
      <c r="R31" s="26">
        <v>166</v>
      </c>
      <c r="S31" s="26">
        <v>742</v>
      </c>
      <c r="T31" s="26">
        <v>745</v>
      </c>
      <c r="U31" s="26">
        <v>912</v>
      </c>
      <c r="V31" s="26">
        <v>792</v>
      </c>
      <c r="W31" s="26">
        <v>120</v>
      </c>
      <c r="X31" s="26">
        <v>509</v>
      </c>
      <c r="Y31" s="79" t="s">
        <v>232</v>
      </c>
      <c r="Z31" s="79" t="s">
        <v>232</v>
      </c>
      <c r="AA31" s="79" t="s">
        <v>232</v>
      </c>
      <c r="AB31" s="26">
        <v>142</v>
      </c>
      <c r="AC31" s="79" t="s">
        <v>232</v>
      </c>
      <c r="AD31" s="79" t="s">
        <v>232</v>
      </c>
      <c r="AE31" s="26">
        <v>622</v>
      </c>
      <c r="AF31" s="26">
        <v>406</v>
      </c>
      <c r="AG31" s="79">
        <v>1455</v>
      </c>
      <c r="AH31" s="79">
        <v>626</v>
      </c>
      <c r="AI31" s="79">
        <v>2510</v>
      </c>
      <c r="AJ31" s="79">
        <v>2457</v>
      </c>
      <c r="AK31" s="79">
        <v>2995</v>
      </c>
      <c r="AL31" s="79">
        <v>3291</v>
      </c>
    </row>
    <row r="32" spans="1:38" x14ac:dyDescent="0.25">
      <c r="A32" s="24"/>
      <c r="B32" s="28" t="s">
        <v>4</v>
      </c>
      <c r="C32" s="25" t="s">
        <v>231</v>
      </c>
      <c r="D32" s="25" t="s">
        <v>231</v>
      </c>
      <c r="E32" s="25" t="s">
        <v>231</v>
      </c>
      <c r="F32" s="25">
        <v>1149</v>
      </c>
      <c r="G32" s="27">
        <v>96</v>
      </c>
      <c r="H32" s="27">
        <v>3076</v>
      </c>
      <c r="I32" s="27">
        <v>7924</v>
      </c>
      <c r="J32" s="27">
        <v>7684</v>
      </c>
      <c r="K32" s="27">
        <v>9032</v>
      </c>
      <c r="L32" s="80">
        <v>7040</v>
      </c>
      <c r="M32" s="26">
        <v>2354</v>
      </c>
      <c r="N32" s="80">
        <v>7358</v>
      </c>
      <c r="O32" s="80">
        <v>7071</v>
      </c>
      <c r="P32" s="80">
        <v>7493</v>
      </c>
      <c r="Q32" s="80">
        <v>6907</v>
      </c>
      <c r="R32" s="80">
        <v>2687</v>
      </c>
      <c r="S32" s="80">
        <v>8067</v>
      </c>
      <c r="T32" s="80">
        <v>7790</v>
      </c>
      <c r="U32" s="80">
        <v>8875</v>
      </c>
      <c r="V32" s="80">
        <v>7838</v>
      </c>
      <c r="W32" s="80">
        <v>1729</v>
      </c>
      <c r="X32" s="80">
        <v>5111</v>
      </c>
      <c r="Y32" s="79" t="s">
        <v>232</v>
      </c>
      <c r="Z32" s="79" t="s">
        <v>232</v>
      </c>
      <c r="AA32" s="79" t="s">
        <v>232</v>
      </c>
      <c r="AB32" s="80">
        <v>549</v>
      </c>
      <c r="AC32" s="79" t="s">
        <v>232</v>
      </c>
      <c r="AD32" s="79" t="s">
        <v>232</v>
      </c>
      <c r="AE32" s="80">
        <v>5955</v>
      </c>
      <c r="AF32" s="80">
        <v>4025</v>
      </c>
      <c r="AG32" s="80">
        <v>10844</v>
      </c>
      <c r="AH32" s="79">
        <v>9846</v>
      </c>
      <c r="AI32" s="79">
        <v>29009</v>
      </c>
      <c r="AJ32" s="79">
        <v>28500</v>
      </c>
      <c r="AK32" s="79">
        <v>30574</v>
      </c>
      <c r="AL32" s="79">
        <v>32725</v>
      </c>
    </row>
    <row r="33" spans="1:38" x14ac:dyDescent="0.25">
      <c r="A33" s="24"/>
      <c r="B33" s="29"/>
      <c r="C33" s="25"/>
      <c r="D33" s="25"/>
      <c r="E33" s="25"/>
      <c r="F33" s="25"/>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79"/>
      <c r="AI33" s="79"/>
      <c r="AJ33" s="79"/>
      <c r="AK33" s="79"/>
      <c r="AL33" s="79"/>
    </row>
    <row r="34" spans="1:38" x14ac:dyDescent="0.25">
      <c r="A34" t="s">
        <v>212</v>
      </c>
    </row>
  </sheetData>
  <mergeCells count="15">
    <mergeCell ref="A17:A19"/>
    <mergeCell ref="A20:A22"/>
    <mergeCell ref="A23:A25"/>
    <mergeCell ref="A26:A28"/>
    <mergeCell ref="A29:A31"/>
    <mergeCell ref="W11:Z12"/>
    <mergeCell ref="AA11:AD12"/>
    <mergeCell ref="AE11:AG12"/>
    <mergeCell ref="AH11:AL12"/>
    <mergeCell ref="A14:A16"/>
    <mergeCell ref="A11:B12"/>
    <mergeCell ref="C11:G12"/>
    <mergeCell ref="H11:L12"/>
    <mergeCell ref="M11:Q12"/>
    <mergeCell ref="R11:V12"/>
  </mergeCells>
  <hyperlinks>
    <hyperlink ref="D1" location="PTDS10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heetViews>
  <sheetFormatPr defaultColWidth="11.42578125" defaultRowHeight="15" x14ac:dyDescent="0.25"/>
  <cols>
    <col min="1" max="1" width="49.85546875" style="5" bestFit="1" customWidth="1"/>
    <col min="2" max="2" width="41.42578125" customWidth="1"/>
  </cols>
  <sheetData>
    <row r="1" spans="1:3" ht="21" x14ac:dyDescent="0.35">
      <c r="A1" s="40" t="s">
        <v>221</v>
      </c>
      <c r="B1" s="41" t="s">
        <v>113</v>
      </c>
    </row>
    <row r="2" spans="1:3" x14ac:dyDescent="0.25">
      <c r="A2" s="6" t="s">
        <v>5</v>
      </c>
      <c r="B2" t="s">
        <v>68</v>
      </c>
    </row>
    <row r="3" spans="1:3" x14ac:dyDescent="0.25">
      <c r="A3" s="6" t="s">
        <v>104</v>
      </c>
      <c r="B3" s="42" t="s">
        <v>120</v>
      </c>
    </row>
    <row r="4" spans="1:3" x14ac:dyDescent="0.25">
      <c r="A4" s="6" t="s">
        <v>114</v>
      </c>
      <c r="B4" s="42"/>
    </row>
    <row r="5" spans="1:3" x14ac:dyDescent="0.25">
      <c r="A5" s="6" t="s">
        <v>115</v>
      </c>
      <c r="B5" s="42" t="s">
        <v>105</v>
      </c>
    </row>
    <row r="6" spans="1:3" x14ac:dyDescent="0.25">
      <c r="A6" s="6" t="s">
        <v>117</v>
      </c>
      <c r="B6" s="42" t="s">
        <v>3</v>
      </c>
    </row>
    <row r="7" spans="1:3" x14ac:dyDescent="0.25">
      <c r="A7" s="6" t="s">
        <v>6</v>
      </c>
    </row>
    <row r="8" spans="1:3" x14ac:dyDescent="0.25">
      <c r="A8" s="6" t="s">
        <v>7</v>
      </c>
      <c r="B8" s="2" t="s">
        <v>141</v>
      </c>
      <c r="C8" s="15"/>
    </row>
    <row r="9" spans="1:3" x14ac:dyDescent="0.25">
      <c r="A9" s="6" t="s">
        <v>8</v>
      </c>
      <c r="B9" t="s">
        <v>69</v>
      </c>
    </row>
    <row r="10" spans="1:3" x14ac:dyDescent="0.25">
      <c r="A10" s="6" t="s">
        <v>180</v>
      </c>
      <c r="B10" t="s">
        <v>9</v>
      </c>
    </row>
    <row r="11" spans="1:3" x14ac:dyDescent="0.25">
      <c r="A11" s="6" t="s">
        <v>181</v>
      </c>
      <c r="B11" t="s">
        <v>9</v>
      </c>
    </row>
    <row r="12" spans="1:3" ht="15" customHeight="1" x14ac:dyDescent="0.25">
      <c r="A12" s="6" t="s">
        <v>182</v>
      </c>
      <c r="B12" t="s">
        <v>9</v>
      </c>
    </row>
    <row r="13" spans="1:3" x14ac:dyDescent="0.25">
      <c r="A13" s="6" t="s">
        <v>183</v>
      </c>
      <c r="B13" t="s">
        <v>9</v>
      </c>
    </row>
    <row r="14" spans="1:3" x14ac:dyDescent="0.25">
      <c r="A14" s="6" t="s">
        <v>184</v>
      </c>
      <c r="B14" t="s">
        <v>10</v>
      </c>
    </row>
    <row r="15" spans="1:3" x14ac:dyDescent="0.25">
      <c r="A15" s="6" t="s">
        <v>25</v>
      </c>
      <c r="B15" t="s">
        <v>9</v>
      </c>
    </row>
    <row r="16" spans="1:3" x14ac:dyDescent="0.25">
      <c r="A16" s="6" t="s">
        <v>224</v>
      </c>
      <c r="B16" t="s">
        <v>9</v>
      </c>
    </row>
    <row r="17" spans="1:3" x14ac:dyDescent="0.25">
      <c r="A17" s="6" t="s">
        <v>11</v>
      </c>
      <c r="B17" t="s">
        <v>16</v>
      </c>
    </row>
    <row r="18" spans="1:3" x14ac:dyDescent="0.25">
      <c r="A18" s="6" t="s">
        <v>12</v>
      </c>
      <c r="B18" s="19">
        <v>41719</v>
      </c>
    </row>
    <row r="19" spans="1:3" x14ac:dyDescent="0.25">
      <c r="A19" s="6" t="s">
        <v>13</v>
      </c>
      <c r="B19" t="s">
        <v>14</v>
      </c>
    </row>
    <row r="20" spans="1:3" x14ac:dyDescent="0.25">
      <c r="A20" s="6" t="s">
        <v>15</v>
      </c>
      <c r="B20" t="s">
        <v>172</v>
      </c>
    </row>
    <row r="26" spans="1:3" x14ac:dyDescent="0.25">
      <c r="C26" s="15"/>
    </row>
  </sheetData>
  <dataValidations count="3">
    <dataValidation type="list" allowBlank="1" showInputMessage="1" showErrorMessage="1" sqref="B10:B16">
      <formula1>#REF!</formula1>
    </dataValidation>
    <dataValidation type="list" allowBlank="1" showInputMessage="1" showErrorMessage="1" sqref="B19">
      <formula1>#REF!</formula1>
    </dataValidation>
    <dataValidation type="list" allowBlank="1" showInputMessage="1" showErrorMessage="1" sqref="B17">
      <formula1>#REF!</formula1>
    </dataValidation>
  </dataValidations>
  <hyperlinks>
    <hyperlink ref="B1" location="PTDS1TC9data!A1" display="View 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x14ac:dyDescent="0.25"/>
  <cols>
    <col min="1" max="1" width="49.85546875" style="5" bestFit="1" customWidth="1"/>
    <col min="2" max="2" width="55.28515625" customWidth="1"/>
  </cols>
  <sheetData>
    <row r="1" spans="1:19" ht="21" x14ac:dyDescent="0.35">
      <c r="A1" s="3" t="s">
        <v>221</v>
      </c>
      <c r="B1" s="4" t="s">
        <v>113</v>
      </c>
    </row>
    <row r="2" spans="1:19" x14ac:dyDescent="0.25">
      <c r="A2" s="5" t="s">
        <v>5</v>
      </c>
      <c r="B2" s="2" t="s">
        <v>237</v>
      </c>
    </row>
    <row r="3" spans="1:19" x14ac:dyDescent="0.25">
      <c r="A3" s="44" t="s">
        <v>104</v>
      </c>
      <c r="B3" s="46"/>
    </row>
    <row r="4" spans="1:19" x14ac:dyDescent="0.25">
      <c r="A4" s="44" t="s">
        <v>114</v>
      </c>
      <c r="B4" s="46" t="s">
        <v>215</v>
      </c>
    </row>
    <row r="5" spans="1:19" x14ac:dyDescent="0.25">
      <c r="A5" s="44" t="s">
        <v>115</v>
      </c>
      <c r="B5" s="46" t="s">
        <v>216</v>
      </c>
    </row>
    <row r="6" spans="1:19" x14ac:dyDescent="0.25">
      <c r="A6" s="44" t="s">
        <v>117</v>
      </c>
      <c r="B6" s="46" t="s">
        <v>3</v>
      </c>
    </row>
    <row r="7" spans="1:19" x14ac:dyDescent="0.25">
      <c r="A7" s="5" t="s">
        <v>6</v>
      </c>
      <c r="B7" s="15"/>
    </row>
    <row r="8" spans="1:19" x14ac:dyDescent="0.25">
      <c r="A8" s="5" t="s">
        <v>7</v>
      </c>
      <c r="B8" t="s">
        <v>49</v>
      </c>
    </row>
    <row r="9" spans="1:19" x14ac:dyDescent="0.25">
      <c r="A9" s="5" t="s">
        <v>8</v>
      </c>
      <c r="B9" t="s">
        <v>236</v>
      </c>
    </row>
    <row r="10" spans="1:19" x14ac:dyDescent="0.25">
      <c r="A10" s="5" t="s">
        <v>180</v>
      </c>
      <c r="B10" t="s">
        <v>10</v>
      </c>
      <c r="S10" t="s">
        <v>10</v>
      </c>
    </row>
    <row r="11" spans="1:19" x14ac:dyDescent="0.25">
      <c r="A11" s="5" t="s">
        <v>181</v>
      </c>
      <c r="B11" t="s">
        <v>10</v>
      </c>
      <c r="S11" t="s">
        <v>9</v>
      </c>
    </row>
    <row r="12" spans="1:19" x14ac:dyDescent="0.25">
      <c r="A12" s="5" t="s">
        <v>182</v>
      </c>
      <c r="B12" t="s">
        <v>9</v>
      </c>
    </row>
    <row r="13" spans="1:19" x14ac:dyDescent="0.25">
      <c r="A13" s="5" t="s">
        <v>183</v>
      </c>
      <c r="B13" t="s">
        <v>9</v>
      </c>
    </row>
    <row r="14" spans="1:19" x14ac:dyDescent="0.25">
      <c r="A14" s="5" t="s">
        <v>184</v>
      </c>
      <c r="B14" t="s">
        <v>9</v>
      </c>
      <c r="S14" t="s">
        <v>16</v>
      </c>
    </row>
    <row r="15" spans="1:19" x14ac:dyDescent="0.25">
      <c r="A15" s="5" t="s">
        <v>25</v>
      </c>
      <c r="B15" t="s">
        <v>9</v>
      </c>
      <c r="S15" t="s">
        <v>17</v>
      </c>
    </row>
    <row r="16" spans="1:19" ht="15" customHeight="1" x14ac:dyDescent="0.25">
      <c r="A16" s="5" t="s">
        <v>224</v>
      </c>
      <c r="B16" t="s">
        <v>92</v>
      </c>
      <c r="S16" t="s">
        <v>18</v>
      </c>
    </row>
    <row r="17" spans="1:19" x14ac:dyDescent="0.25">
      <c r="A17" s="5" t="s">
        <v>11</v>
      </c>
      <c r="B17" t="s">
        <v>16</v>
      </c>
      <c r="S17" t="s">
        <v>19</v>
      </c>
    </row>
    <row r="18" spans="1:19" x14ac:dyDescent="0.25">
      <c r="A18" s="5" t="s">
        <v>12</v>
      </c>
      <c r="B18" t="s">
        <v>50</v>
      </c>
      <c r="S18" t="s">
        <v>20</v>
      </c>
    </row>
    <row r="19" spans="1:19" x14ac:dyDescent="0.25">
      <c r="A19" s="5" t="s">
        <v>13</v>
      </c>
      <c r="B19" t="s">
        <v>14</v>
      </c>
    </row>
    <row r="20" spans="1:19" x14ac:dyDescent="0.25">
      <c r="A20" s="5" t="s">
        <v>15</v>
      </c>
    </row>
    <row r="21" spans="1:19" x14ac:dyDescent="0.25">
      <c r="A21"/>
      <c r="S21" t="s">
        <v>22</v>
      </c>
    </row>
    <row r="22" spans="1:19" x14ac:dyDescent="0.25">
      <c r="A22"/>
      <c r="S22" t="s">
        <v>14</v>
      </c>
    </row>
    <row r="23" spans="1:19" x14ac:dyDescent="0.25">
      <c r="A23"/>
      <c r="S23" t="s">
        <v>21</v>
      </c>
    </row>
    <row r="25" spans="1:19" x14ac:dyDescent="0.25">
      <c r="A25"/>
      <c r="S25" t="s">
        <v>26</v>
      </c>
    </row>
    <row r="26" spans="1:19" x14ac:dyDescent="0.25">
      <c r="A26"/>
      <c r="S26" t="s">
        <v>28</v>
      </c>
    </row>
    <row r="27" spans="1:19" x14ac:dyDescent="0.25">
      <c r="A27"/>
      <c r="S27" t="s">
        <v>27</v>
      </c>
    </row>
    <row r="28" spans="1:19" x14ac:dyDescent="0.25">
      <c r="A28"/>
      <c r="S28" t="s">
        <v>20</v>
      </c>
    </row>
  </sheetData>
  <dataValidations count="3">
    <dataValidation type="list" allowBlank="1" showInputMessage="1" showErrorMessage="1" sqref="B17">
      <formula1>$S$14:$S$18</formula1>
    </dataValidation>
    <dataValidation type="list" allowBlank="1" showInputMessage="1" showErrorMessage="1" sqref="B10:B15">
      <formula1>$S$10:$S$11</formula1>
    </dataValidation>
    <dataValidation type="list" allowBlank="1" showInputMessage="1" showErrorMessage="1" sqref="B19">
      <formula1>$S$21:$S$23</formula1>
    </dataValidation>
  </dataValidations>
  <hyperlinks>
    <hyperlink ref="B1" location="PTDS10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4" workbookViewId="0"/>
  </sheetViews>
  <sheetFormatPr defaultColWidth="11.42578125" defaultRowHeight="15" x14ac:dyDescent="0.25"/>
  <cols>
    <col min="1" max="1" width="51.28515625" bestFit="1" customWidth="1"/>
  </cols>
  <sheetData>
    <row r="1" spans="1:10" ht="21" x14ac:dyDescent="0.35">
      <c r="A1" s="3" t="s">
        <v>221</v>
      </c>
      <c r="D1" s="88" t="s">
        <v>140</v>
      </c>
    </row>
    <row r="3" spans="1:10" ht="75" x14ac:dyDescent="0.25">
      <c r="A3" s="46" t="s">
        <v>137</v>
      </c>
      <c r="B3" s="2"/>
    </row>
    <row r="4" spans="1:10" x14ac:dyDescent="0.25">
      <c r="A4" s="45" t="s">
        <v>138</v>
      </c>
      <c r="B4" s="2"/>
    </row>
    <row r="5" spans="1:10" x14ac:dyDescent="0.25">
      <c r="A5" s="45" t="s">
        <v>139</v>
      </c>
      <c r="B5" s="2"/>
    </row>
    <row r="6" spans="1:10" x14ac:dyDescent="0.25">
      <c r="A6" s="45" t="s">
        <v>124</v>
      </c>
      <c r="B6" s="2"/>
    </row>
    <row r="7" spans="1:10" x14ac:dyDescent="0.25">
      <c r="A7" s="45"/>
      <c r="B7" s="2"/>
    </row>
    <row r="10" spans="1:10" x14ac:dyDescent="0.25">
      <c r="A10" s="5"/>
      <c r="B10" s="105" t="s">
        <v>57</v>
      </c>
      <c r="C10" s="105"/>
      <c r="D10" s="105"/>
      <c r="E10" s="105"/>
      <c r="F10" s="105"/>
      <c r="G10" s="105"/>
      <c r="H10" s="105"/>
      <c r="I10" s="105"/>
      <c r="J10" s="105"/>
    </row>
    <row r="11" spans="1:10" ht="90" x14ac:dyDescent="0.25">
      <c r="A11" s="5"/>
      <c r="B11" s="34" t="s">
        <v>173</v>
      </c>
      <c r="C11" s="34" t="s">
        <v>66</v>
      </c>
      <c r="D11" s="34" t="s">
        <v>88</v>
      </c>
      <c r="E11" s="34" t="s">
        <v>89</v>
      </c>
      <c r="F11" s="34" t="s">
        <v>90</v>
      </c>
      <c r="G11" s="34" t="s">
        <v>4</v>
      </c>
      <c r="H11" s="34" t="s">
        <v>58</v>
      </c>
      <c r="I11" s="34" t="s">
        <v>59</v>
      </c>
      <c r="J11" s="34" t="s">
        <v>60</v>
      </c>
    </row>
    <row r="12" spans="1:10" x14ac:dyDescent="0.25">
      <c r="A12" s="5"/>
      <c r="B12" s="103" t="s">
        <v>56</v>
      </c>
      <c r="C12" s="25" t="s">
        <v>24</v>
      </c>
      <c r="D12" s="30">
        <v>1</v>
      </c>
      <c r="E12" s="30">
        <v>1</v>
      </c>
      <c r="F12" s="30">
        <v>3</v>
      </c>
      <c r="G12" s="30">
        <v>5</v>
      </c>
      <c r="H12" s="30">
        <v>0.2</v>
      </c>
      <c r="I12" s="30">
        <v>0.2</v>
      </c>
      <c r="J12" s="30">
        <v>1.9</v>
      </c>
    </row>
    <row r="13" spans="1:10" x14ac:dyDescent="0.25">
      <c r="A13" s="8"/>
      <c r="B13" s="103"/>
      <c r="C13" s="25" t="s">
        <v>23</v>
      </c>
      <c r="D13" s="30">
        <v>1</v>
      </c>
      <c r="E13" s="31"/>
      <c r="F13" s="31"/>
      <c r="G13" s="30">
        <v>1</v>
      </c>
      <c r="H13" s="30">
        <v>0</v>
      </c>
      <c r="I13" s="30">
        <v>0</v>
      </c>
      <c r="J13" s="30">
        <v>0</v>
      </c>
    </row>
    <row r="14" spans="1:10" x14ac:dyDescent="0.25">
      <c r="A14" s="8"/>
      <c r="B14" s="103"/>
      <c r="C14" s="31" t="s">
        <v>4</v>
      </c>
      <c r="D14" s="30">
        <v>2</v>
      </c>
      <c r="E14" s="30">
        <v>1</v>
      </c>
      <c r="F14" s="30">
        <v>3</v>
      </c>
      <c r="G14" s="32">
        <v>6</v>
      </c>
      <c r="H14" s="30">
        <v>0.2</v>
      </c>
      <c r="I14" s="30">
        <v>0.2</v>
      </c>
      <c r="J14" s="30">
        <v>1.9</v>
      </c>
    </row>
    <row r="15" spans="1:10" x14ac:dyDescent="0.25">
      <c r="A15" s="8"/>
      <c r="B15" s="103" t="s">
        <v>61</v>
      </c>
      <c r="C15" s="25" t="s">
        <v>24</v>
      </c>
      <c r="D15" s="30">
        <v>162</v>
      </c>
      <c r="E15" s="30">
        <v>92</v>
      </c>
      <c r="F15" s="30">
        <v>8</v>
      </c>
      <c r="G15" s="30">
        <v>262</v>
      </c>
      <c r="H15" s="30">
        <v>8</v>
      </c>
      <c r="I15" s="30">
        <v>15.1</v>
      </c>
      <c r="J15" s="30">
        <v>5.0999999999999996</v>
      </c>
    </row>
    <row r="16" spans="1:10" x14ac:dyDescent="0.25">
      <c r="A16" s="5"/>
      <c r="B16" s="103"/>
      <c r="C16" s="25" t="s">
        <v>23</v>
      </c>
      <c r="D16" s="30">
        <v>182</v>
      </c>
      <c r="E16" s="30">
        <v>130</v>
      </c>
      <c r="F16" s="30">
        <v>7</v>
      </c>
      <c r="G16" s="30">
        <v>319</v>
      </c>
      <c r="H16" s="30">
        <v>9.6999999999999993</v>
      </c>
      <c r="I16" s="30">
        <v>21.3</v>
      </c>
      <c r="J16" s="30">
        <v>4.4000000000000004</v>
      </c>
    </row>
    <row r="17" spans="1:10" x14ac:dyDescent="0.25">
      <c r="A17" s="7"/>
      <c r="B17" s="103"/>
      <c r="C17" s="31" t="s">
        <v>4</v>
      </c>
      <c r="D17" s="30">
        <v>344</v>
      </c>
      <c r="E17" s="30">
        <v>222</v>
      </c>
      <c r="F17" s="30">
        <v>15</v>
      </c>
      <c r="G17" s="32">
        <v>581</v>
      </c>
      <c r="H17" s="30">
        <v>17.7</v>
      </c>
      <c r="I17" s="30">
        <v>36.4</v>
      </c>
      <c r="J17" s="30">
        <v>9.5</v>
      </c>
    </row>
    <row r="18" spans="1:10" x14ac:dyDescent="0.25">
      <c r="A18" s="7"/>
      <c r="B18" s="103" t="s">
        <v>62</v>
      </c>
      <c r="C18" s="25" t="s">
        <v>24</v>
      </c>
      <c r="D18" s="30">
        <v>164</v>
      </c>
      <c r="E18" s="30">
        <v>47</v>
      </c>
      <c r="F18" s="30">
        <v>18</v>
      </c>
      <c r="G18" s="30">
        <v>229</v>
      </c>
      <c r="H18" s="30">
        <v>7</v>
      </c>
      <c r="I18" s="30">
        <v>7.7</v>
      </c>
      <c r="J18" s="30">
        <v>11.4</v>
      </c>
    </row>
    <row r="19" spans="1:10" x14ac:dyDescent="0.25">
      <c r="A19" s="7"/>
      <c r="B19" s="103"/>
      <c r="C19" s="25" t="s">
        <v>23</v>
      </c>
      <c r="D19" s="30">
        <v>172</v>
      </c>
      <c r="E19" s="30">
        <v>46</v>
      </c>
      <c r="F19" s="30">
        <v>10</v>
      </c>
      <c r="G19" s="30">
        <v>228</v>
      </c>
      <c r="H19" s="30">
        <v>6.9</v>
      </c>
      <c r="I19" s="30">
        <v>7.5</v>
      </c>
      <c r="J19" s="30">
        <v>6.3</v>
      </c>
    </row>
    <row r="20" spans="1:10" x14ac:dyDescent="0.25">
      <c r="A20" s="5"/>
      <c r="B20" s="103"/>
      <c r="C20" s="31" t="s">
        <v>4</v>
      </c>
      <c r="D20" s="30">
        <v>336</v>
      </c>
      <c r="E20" s="30">
        <v>93</v>
      </c>
      <c r="F20" s="30">
        <v>28</v>
      </c>
      <c r="G20" s="32">
        <v>457</v>
      </c>
      <c r="H20" s="30">
        <v>13.9</v>
      </c>
      <c r="I20" s="30">
        <v>15.2</v>
      </c>
      <c r="J20" s="30">
        <v>17.7</v>
      </c>
    </row>
    <row r="21" spans="1:10" x14ac:dyDescent="0.25">
      <c r="B21" s="103" t="s">
        <v>63</v>
      </c>
      <c r="C21" s="25" t="s">
        <v>24</v>
      </c>
      <c r="D21" s="30">
        <v>257</v>
      </c>
      <c r="E21" s="30">
        <v>66</v>
      </c>
      <c r="F21" s="30">
        <v>27</v>
      </c>
      <c r="G21" s="30">
        <v>350</v>
      </c>
      <c r="H21" s="30">
        <v>10.6</v>
      </c>
      <c r="I21" s="30">
        <v>10.8</v>
      </c>
      <c r="J21" s="30">
        <v>17.100000000000001</v>
      </c>
    </row>
    <row r="22" spans="1:10" x14ac:dyDescent="0.25">
      <c r="A22" s="5"/>
      <c r="B22" s="103"/>
      <c r="C22" s="25" t="s">
        <v>23</v>
      </c>
      <c r="D22" s="30">
        <v>362</v>
      </c>
      <c r="E22" s="30">
        <v>54</v>
      </c>
      <c r="F22" s="30">
        <v>26</v>
      </c>
      <c r="G22" s="30">
        <v>442</v>
      </c>
      <c r="H22" s="30">
        <v>13.4</v>
      </c>
      <c r="I22" s="30">
        <v>8.9</v>
      </c>
      <c r="J22" s="30">
        <v>16.5</v>
      </c>
    </row>
    <row r="23" spans="1:10" x14ac:dyDescent="0.25">
      <c r="A23" s="5"/>
      <c r="B23" s="103"/>
      <c r="C23" s="31" t="s">
        <v>4</v>
      </c>
      <c r="D23" s="30">
        <v>619</v>
      </c>
      <c r="E23" s="30">
        <v>120</v>
      </c>
      <c r="F23" s="30">
        <v>53</v>
      </c>
      <c r="G23" s="32">
        <v>792</v>
      </c>
      <c r="H23" s="30">
        <v>24.1</v>
      </c>
      <c r="I23" s="30">
        <v>19.7</v>
      </c>
      <c r="J23" s="30">
        <v>33.5</v>
      </c>
    </row>
    <row r="24" spans="1:10" x14ac:dyDescent="0.25">
      <c r="B24" s="103" t="s">
        <v>64</v>
      </c>
      <c r="C24" s="25" t="s">
        <v>24</v>
      </c>
      <c r="D24" s="30">
        <v>665</v>
      </c>
      <c r="E24" s="30">
        <v>111</v>
      </c>
      <c r="F24" s="30">
        <v>37</v>
      </c>
      <c r="G24" s="30">
        <v>813</v>
      </c>
      <c r="H24" s="30">
        <v>24.7</v>
      </c>
      <c r="I24" s="30">
        <v>18.2</v>
      </c>
      <c r="J24" s="30">
        <v>23.4</v>
      </c>
    </row>
    <row r="25" spans="1:10" x14ac:dyDescent="0.25">
      <c r="B25" s="103"/>
      <c r="C25" s="25" t="s">
        <v>23</v>
      </c>
      <c r="D25" s="30">
        <v>557</v>
      </c>
      <c r="E25" s="30">
        <v>63</v>
      </c>
      <c r="F25" s="30">
        <v>22</v>
      </c>
      <c r="G25" s="30">
        <v>642</v>
      </c>
      <c r="H25" s="30">
        <v>19.5</v>
      </c>
      <c r="I25" s="30">
        <v>10.3</v>
      </c>
      <c r="J25" s="30">
        <v>13.9</v>
      </c>
    </row>
    <row r="26" spans="1:10" x14ac:dyDescent="0.25">
      <c r="B26" s="103"/>
      <c r="C26" s="31" t="s">
        <v>4</v>
      </c>
      <c r="D26" s="81">
        <v>1222</v>
      </c>
      <c r="E26" s="30">
        <v>174</v>
      </c>
      <c r="F26" s="30">
        <v>59</v>
      </c>
      <c r="G26" s="82">
        <v>1455</v>
      </c>
      <c r="H26" s="30">
        <v>44.2</v>
      </c>
      <c r="I26" s="30">
        <v>28.5</v>
      </c>
      <c r="J26" s="30">
        <v>37.299999999999997</v>
      </c>
    </row>
    <row r="27" spans="1:10" x14ac:dyDescent="0.25">
      <c r="B27" s="103" t="s">
        <v>4</v>
      </c>
      <c r="C27" s="25" t="s">
        <v>24</v>
      </c>
      <c r="D27" s="81">
        <v>1249</v>
      </c>
      <c r="E27" s="30">
        <v>317</v>
      </c>
      <c r="F27" s="30">
        <v>93</v>
      </c>
      <c r="G27" s="81">
        <v>1659</v>
      </c>
      <c r="H27" s="30">
        <v>50.4</v>
      </c>
      <c r="I27" s="30">
        <v>52</v>
      </c>
      <c r="J27" s="30">
        <v>58.9</v>
      </c>
    </row>
    <row r="28" spans="1:10" x14ac:dyDescent="0.25">
      <c r="B28" s="103"/>
      <c r="C28" s="25" t="s">
        <v>23</v>
      </c>
      <c r="D28" s="81">
        <v>1274</v>
      </c>
      <c r="E28" s="30">
        <v>293</v>
      </c>
      <c r="F28" s="30">
        <v>65</v>
      </c>
      <c r="G28" s="81">
        <v>1632</v>
      </c>
      <c r="H28" s="30">
        <v>49.6</v>
      </c>
      <c r="I28" s="30">
        <v>48</v>
      </c>
      <c r="J28" s="30">
        <v>41.1</v>
      </c>
    </row>
    <row r="29" spans="1:10" x14ac:dyDescent="0.25">
      <c r="B29" s="103"/>
      <c r="C29" s="31" t="s">
        <v>4</v>
      </c>
      <c r="D29" s="81">
        <v>2523</v>
      </c>
      <c r="E29" s="30">
        <v>610</v>
      </c>
      <c r="F29" s="30">
        <v>158</v>
      </c>
      <c r="G29" s="82">
        <v>3291</v>
      </c>
      <c r="H29" s="30">
        <v>100</v>
      </c>
      <c r="I29" s="30">
        <v>100</v>
      </c>
      <c r="J29" s="30">
        <v>100</v>
      </c>
    </row>
    <row r="30" spans="1:10" x14ac:dyDescent="0.25">
      <c r="B30" s="104" t="s">
        <v>65</v>
      </c>
      <c r="C30" s="25" t="s">
        <v>24</v>
      </c>
      <c r="D30" s="30">
        <v>49.5</v>
      </c>
      <c r="E30" s="30">
        <v>52</v>
      </c>
      <c r="F30" s="30">
        <v>58.9</v>
      </c>
      <c r="G30" s="60" t="s">
        <v>174</v>
      </c>
      <c r="H30" s="60" t="s">
        <v>174</v>
      </c>
      <c r="I30" s="60" t="s">
        <v>174</v>
      </c>
      <c r="J30" s="60" t="s">
        <v>174</v>
      </c>
    </row>
    <row r="31" spans="1:10" x14ac:dyDescent="0.25">
      <c r="B31" s="104"/>
      <c r="C31" s="25" t="s">
        <v>23</v>
      </c>
      <c r="D31" s="30">
        <v>50.5</v>
      </c>
      <c r="E31" s="30">
        <v>48</v>
      </c>
      <c r="F31" s="30">
        <v>41.1</v>
      </c>
      <c r="G31" s="60" t="s">
        <v>174</v>
      </c>
      <c r="H31" s="60" t="s">
        <v>174</v>
      </c>
      <c r="I31" s="60" t="s">
        <v>174</v>
      </c>
      <c r="J31" s="60" t="s">
        <v>174</v>
      </c>
    </row>
    <row r="32" spans="1:10" x14ac:dyDescent="0.25">
      <c r="B32" s="104"/>
      <c r="C32" s="33" t="s">
        <v>4</v>
      </c>
      <c r="D32" s="30">
        <v>76.7</v>
      </c>
      <c r="E32" s="30">
        <v>18.5</v>
      </c>
      <c r="F32" s="30">
        <v>4.8</v>
      </c>
      <c r="G32" s="60" t="s">
        <v>174</v>
      </c>
      <c r="H32" s="60" t="s">
        <v>174</v>
      </c>
      <c r="I32" s="60" t="s">
        <v>174</v>
      </c>
      <c r="J32" s="60" t="s">
        <v>174</v>
      </c>
    </row>
    <row r="34" spans="2:2" x14ac:dyDescent="0.25">
      <c r="B34" s="15"/>
    </row>
  </sheetData>
  <mergeCells count="8">
    <mergeCell ref="B27:B29"/>
    <mergeCell ref="B30:B32"/>
    <mergeCell ref="B10:J10"/>
    <mergeCell ref="B12:B14"/>
    <mergeCell ref="B15:B17"/>
    <mergeCell ref="B18:B20"/>
    <mergeCell ref="B21:B23"/>
    <mergeCell ref="B24:B26"/>
  </mergeCells>
  <hyperlinks>
    <hyperlink ref="D1" location="PTDS11TC6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heetViews>
  <sheetFormatPr defaultColWidth="11.42578125" defaultRowHeight="15" x14ac:dyDescent="0.25"/>
  <cols>
    <col min="1" max="1" width="49.85546875" style="5" bestFit="1" customWidth="1"/>
    <col min="2" max="2" width="41.42578125" customWidth="1"/>
  </cols>
  <sheetData>
    <row r="1" spans="1:10" ht="21" x14ac:dyDescent="0.35">
      <c r="A1" s="43" t="s">
        <v>223</v>
      </c>
      <c r="B1" s="88" t="s">
        <v>113</v>
      </c>
      <c r="C1" s="45"/>
      <c r="D1" s="45"/>
      <c r="E1" s="45"/>
      <c r="F1" s="45"/>
      <c r="G1" s="45"/>
      <c r="H1" s="45"/>
      <c r="I1" s="45"/>
      <c r="J1" s="45"/>
    </row>
    <row r="2" spans="1:10" x14ac:dyDescent="0.25">
      <c r="A2" s="44" t="s">
        <v>5</v>
      </c>
      <c r="B2" s="2" t="s">
        <v>91</v>
      </c>
      <c r="C2" s="45"/>
      <c r="D2" s="45"/>
      <c r="E2" s="45"/>
      <c r="F2" s="45"/>
      <c r="G2" s="45"/>
      <c r="H2" s="45"/>
      <c r="I2" s="45"/>
      <c r="J2" s="45"/>
    </row>
    <row r="3" spans="1:10" x14ac:dyDescent="0.25">
      <c r="A3" s="44" t="s">
        <v>104</v>
      </c>
      <c r="B3" s="46"/>
      <c r="C3" s="45"/>
      <c r="D3" s="45"/>
      <c r="E3" s="45"/>
      <c r="F3" s="45"/>
      <c r="G3" s="45"/>
      <c r="H3" s="45"/>
      <c r="I3" s="45"/>
      <c r="J3" s="45"/>
    </row>
    <row r="4" spans="1:10" x14ac:dyDescent="0.25">
      <c r="A4" s="44" t="s">
        <v>114</v>
      </c>
      <c r="B4" s="46" t="s">
        <v>109</v>
      </c>
      <c r="C4" s="45"/>
      <c r="D4" s="45"/>
      <c r="E4" s="45"/>
      <c r="F4" s="45"/>
      <c r="G4" s="45"/>
      <c r="H4" s="45"/>
      <c r="I4" s="45"/>
      <c r="J4" s="45"/>
    </row>
    <row r="5" spans="1:10" x14ac:dyDescent="0.25">
      <c r="A5" s="44" t="s">
        <v>115</v>
      </c>
      <c r="B5" s="46" t="s">
        <v>116</v>
      </c>
      <c r="C5" s="45"/>
      <c r="D5" s="45"/>
      <c r="E5" s="45"/>
      <c r="F5" s="45"/>
      <c r="G5" s="45"/>
      <c r="H5" s="45"/>
      <c r="I5" s="45"/>
      <c r="J5" s="45"/>
    </row>
    <row r="6" spans="1:10" x14ac:dyDescent="0.25">
      <c r="A6" s="44" t="s">
        <v>117</v>
      </c>
      <c r="B6" s="46" t="s">
        <v>3</v>
      </c>
      <c r="C6" s="45"/>
      <c r="D6" s="45"/>
      <c r="E6" s="45"/>
      <c r="F6" s="45"/>
      <c r="G6" s="45"/>
      <c r="H6" s="45"/>
      <c r="I6" s="45"/>
      <c r="J6" s="45"/>
    </row>
    <row r="7" spans="1:10" x14ac:dyDescent="0.25">
      <c r="A7" s="44" t="s">
        <v>6</v>
      </c>
    </row>
    <row r="8" spans="1:10" x14ac:dyDescent="0.25">
      <c r="A8" s="44" t="s">
        <v>7</v>
      </c>
      <c r="B8" s="2" t="s">
        <v>101</v>
      </c>
      <c r="C8" s="15"/>
    </row>
    <row r="9" spans="1:10" x14ac:dyDescent="0.25">
      <c r="A9" s="44" t="s">
        <v>8</v>
      </c>
      <c r="B9" s="2" t="s">
        <v>69</v>
      </c>
    </row>
    <row r="10" spans="1:10" x14ac:dyDescent="0.25">
      <c r="A10" s="44" t="s">
        <v>180</v>
      </c>
      <c r="B10" t="s">
        <v>10</v>
      </c>
    </row>
    <row r="11" spans="1:10" x14ac:dyDescent="0.25">
      <c r="A11" s="44" t="s">
        <v>181</v>
      </c>
      <c r="B11" t="s">
        <v>10</v>
      </c>
    </row>
    <row r="12" spans="1:10" ht="15" customHeight="1" x14ac:dyDescent="0.25">
      <c r="A12" s="44" t="s">
        <v>182</v>
      </c>
      <c r="B12" t="s">
        <v>9</v>
      </c>
    </row>
    <row r="13" spans="1:10" x14ac:dyDescent="0.25">
      <c r="A13" s="44" t="s">
        <v>183</v>
      </c>
      <c r="B13" t="s">
        <v>9</v>
      </c>
    </row>
    <row r="14" spans="1:10" x14ac:dyDescent="0.25">
      <c r="A14" s="44" t="s">
        <v>184</v>
      </c>
      <c r="B14" t="s">
        <v>9</v>
      </c>
    </row>
    <row r="15" spans="1:10" x14ac:dyDescent="0.25">
      <c r="A15" s="44" t="s">
        <v>25</v>
      </c>
      <c r="B15" t="s">
        <v>9</v>
      </c>
    </row>
    <row r="16" spans="1:10" x14ac:dyDescent="0.25">
      <c r="A16" s="44" t="s">
        <v>224</v>
      </c>
      <c r="B16" t="s">
        <v>92</v>
      </c>
    </row>
    <row r="17" spans="1:10" x14ac:dyDescent="0.25">
      <c r="A17" s="44" t="s">
        <v>11</v>
      </c>
      <c r="B17" t="s">
        <v>16</v>
      </c>
    </row>
    <row r="18" spans="1:10" x14ac:dyDescent="0.25">
      <c r="A18" s="44" t="s">
        <v>12</v>
      </c>
      <c r="B18" s="51">
        <v>41719</v>
      </c>
      <c r="C18" s="15"/>
    </row>
    <row r="19" spans="1:10" x14ac:dyDescent="0.25">
      <c r="A19" s="44" t="s">
        <v>13</v>
      </c>
      <c r="B19" t="s">
        <v>14</v>
      </c>
    </row>
    <row r="20" spans="1:10" x14ac:dyDescent="0.25">
      <c r="A20" s="44" t="s">
        <v>15</v>
      </c>
    </row>
    <row r="21" spans="1:10" x14ac:dyDescent="0.25">
      <c r="A21" s="44"/>
      <c r="B21" s="45"/>
      <c r="C21" s="45"/>
      <c r="D21" s="45"/>
      <c r="E21" s="45"/>
      <c r="F21" s="45"/>
      <c r="G21" s="45"/>
      <c r="H21" s="45"/>
      <c r="I21" s="45"/>
      <c r="J21" s="45"/>
    </row>
  </sheetData>
  <dataValidations count="3">
    <dataValidation type="list" allowBlank="1" showInputMessage="1" showErrorMessage="1" sqref="B17">
      <formula1>#REF!</formula1>
    </dataValidation>
    <dataValidation type="list" allowBlank="1" showInputMessage="1" showErrorMessage="1" sqref="B10:B15">
      <formula1>#REF!</formula1>
    </dataValidation>
    <dataValidation type="list" allowBlank="1" showInputMessage="1" showErrorMessage="1" sqref="B19">
      <formula1>#REF!</formula1>
    </dataValidation>
  </dataValidations>
  <hyperlinks>
    <hyperlink ref="B1" location="PTDS11TC6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heetViews>
  <sheetFormatPr defaultColWidth="8.85546875" defaultRowHeight="15" x14ac:dyDescent="0.25"/>
  <cols>
    <col min="1" max="1" width="49.28515625" customWidth="1"/>
    <col min="2" max="2" width="22.42578125" customWidth="1"/>
    <col min="3" max="3" width="20.42578125" customWidth="1"/>
    <col min="4" max="4" width="27.7109375" customWidth="1"/>
    <col min="5" max="5" width="28.42578125" customWidth="1"/>
  </cols>
  <sheetData>
    <row r="1" spans="1:4" ht="21" x14ac:dyDescent="0.35">
      <c r="A1" s="3" t="s">
        <v>223</v>
      </c>
      <c r="D1" s="88" t="s">
        <v>140</v>
      </c>
    </row>
    <row r="3" spans="1:4" x14ac:dyDescent="0.25">
      <c r="A3" s="2" t="s">
        <v>197</v>
      </c>
      <c r="B3" s="2"/>
    </row>
    <row r="4" spans="1:4" x14ac:dyDescent="0.25">
      <c r="A4" s="2" t="s">
        <v>104</v>
      </c>
      <c r="B4" s="15"/>
    </row>
    <row r="5" spans="1:4" x14ac:dyDescent="0.25">
      <c r="A5" s="2" t="s">
        <v>196</v>
      </c>
      <c r="B5" s="15"/>
    </row>
    <row r="6" spans="1:4" x14ac:dyDescent="0.25">
      <c r="A6" s="2" t="s">
        <v>217</v>
      </c>
      <c r="B6" s="15"/>
    </row>
    <row r="7" spans="1:4" x14ac:dyDescent="0.25">
      <c r="A7" s="2"/>
      <c r="B7" s="15"/>
    </row>
    <row r="8" spans="1:4" x14ac:dyDescent="0.25">
      <c r="B8" s="15"/>
    </row>
    <row r="9" spans="1:4" x14ac:dyDescent="0.25">
      <c r="B9" s="15"/>
    </row>
    <row r="11" spans="1:4" x14ac:dyDescent="0.25">
      <c r="B11" s="106" t="s">
        <v>93</v>
      </c>
      <c r="C11" s="106" t="s">
        <v>94</v>
      </c>
      <c r="D11" s="108" t="s">
        <v>95</v>
      </c>
    </row>
    <row r="12" spans="1:4" x14ac:dyDescent="0.25">
      <c r="B12" s="107"/>
      <c r="C12" s="107"/>
      <c r="D12" s="108"/>
    </row>
    <row r="13" spans="1:4" ht="36.75" customHeight="1" x14ac:dyDescent="0.25">
      <c r="A13" s="35" t="s">
        <v>238</v>
      </c>
      <c r="B13" s="83">
        <v>1344</v>
      </c>
      <c r="C13" s="83">
        <v>1321</v>
      </c>
      <c r="D13" s="83">
        <v>1927</v>
      </c>
    </row>
    <row r="14" spans="1:4" ht="45.75" customHeight="1" x14ac:dyDescent="0.25">
      <c r="A14" s="52" t="s">
        <v>156</v>
      </c>
      <c r="B14" s="83">
        <v>1375</v>
      </c>
      <c r="C14" s="83">
        <v>1161</v>
      </c>
      <c r="D14" s="83">
        <v>1088</v>
      </c>
    </row>
    <row r="15" spans="1:4" x14ac:dyDescent="0.25">
      <c r="A15" s="8"/>
    </row>
    <row r="16" spans="1:4" x14ac:dyDescent="0.25">
      <c r="A16" s="8"/>
    </row>
    <row r="17" spans="1:1" x14ac:dyDescent="0.25">
      <c r="A17" s="5"/>
    </row>
    <row r="18" spans="1:1" x14ac:dyDescent="0.25">
      <c r="A18" s="7"/>
    </row>
    <row r="19" spans="1:1" x14ac:dyDescent="0.25">
      <c r="A19" s="7"/>
    </row>
    <row r="20" spans="1:1" x14ac:dyDescent="0.25">
      <c r="A20" s="7"/>
    </row>
    <row r="21" spans="1:1" x14ac:dyDescent="0.25">
      <c r="A21" s="5"/>
    </row>
    <row r="23" spans="1:1" x14ac:dyDescent="0.25">
      <c r="A23" s="5"/>
    </row>
    <row r="24" spans="1:1" x14ac:dyDescent="0.25">
      <c r="A24" s="5"/>
    </row>
  </sheetData>
  <mergeCells count="3">
    <mergeCell ref="C11:C12"/>
    <mergeCell ref="D11:D12"/>
    <mergeCell ref="B11:B12"/>
  </mergeCells>
  <hyperlinks>
    <hyperlink ref="D1" location="'PTDS12TC12metadata '!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heetViews>
  <sheetFormatPr defaultColWidth="8.85546875" defaultRowHeight="15" x14ac:dyDescent="0.25"/>
  <cols>
    <col min="1" max="1" width="51.28515625" bestFit="1" customWidth="1"/>
    <col min="2" max="2" width="63.7109375" customWidth="1"/>
  </cols>
  <sheetData>
    <row r="1" spans="1:10" ht="21" x14ac:dyDescent="0.35">
      <c r="A1" s="3" t="s">
        <v>221</v>
      </c>
      <c r="B1" s="88" t="s">
        <v>113</v>
      </c>
    </row>
    <row r="2" spans="1:10" x14ac:dyDescent="0.25">
      <c r="A2" s="5" t="s">
        <v>5</v>
      </c>
      <c r="B2" s="2" t="s">
        <v>243</v>
      </c>
    </row>
    <row r="3" spans="1:10" x14ac:dyDescent="0.25">
      <c r="A3" s="44" t="s">
        <v>104</v>
      </c>
      <c r="B3" s="46"/>
      <c r="C3" s="45"/>
      <c r="D3" s="45"/>
      <c r="E3" s="45"/>
      <c r="F3" s="45"/>
      <c r="G3" s="45"/>
      <c r="H3" s="45"/>
      <c r="I3" s="45"/>
      <c r="J3" s="45"/>
    </row>
    <row r="4" spans="1:10" x14ac:dyDescent="0.25">
      <c r="A4" s="44" t="s">
        <v>114</v>
      </c>
      <c r="B4" s="46" t="s">
        <v>198</v>
      </c>
      <c r="C4" s="45"/>
      <c r="D4" s="45"/>
      <c r="E4" s="45"/>
      <c r="F4" s="45"/>
      <c r="G4" s="45"/>
      <c r="H4" s="45"/>
      <c r="I4" s="45"/>
      <c r="J4" s="45"/>
    </row>
    <row r="5" spans="1:10" x14ac:dyDescent="0.25">
      <c r="A5" s="44" t="s">
        <v>115</v>
      </c>
      <c r="B5" s="46" t="s">
        <v>1</v>
      </c>
      <c r="C5" s="45"/>
      <c r="D5" s="45"/>
      <c r="E5" s="45"/>
      <c r="F5" s="45"/>
      <c r="G5" s="45"/>
      <c r="H5" s="45"/>
      <c r="I5" s="45"/>
      <c r="J5" s="45"/>
    </row>
    <row r="6" spans="1:10" x14ac:dyDescent="0.25">
      <c r="A6" s="44" t="s">
        <v>117</v>
      </c>
      <c r="B6" s="46" t="s">
        <v>3</v>
      </c>
      <c r="C6" s="45"/>
      <c r="D6" s="45"/>
      <c r="E6" s="45"/>
      <c r="F6" s="45"/>
      <c r="G6" s="45"/>
      <c r="H6" s="45"/>
      <c r="I6" s="45"/>
      <c r="J6" s="45"/>
    </row>
    <row r="7" spans="1:10" x14ac:dyDescent="0.25">
      <c r="A7" s="5" t="s">
        <v>6</v>
      </c>
      <c r="B7" s="15"/>
    </row>
    <row r="8" spans="1:10" x14ac:dyDescent="0.25">
      <c r="A8" s="5" t="s">
        <v>7</v>
      </c>
      <c r="B8" t="s">
        <v>67</v>
      </c>
    </row>
    <row r="9" spans="1:10" x14ac:dyDescent="0.25">
      <c r="A9" s="5" t="s">
        <v>8</v>
      </c>
      <c r="B9" s="2" t="s">
        <v>69</v>
      </c>
    </row>
    <row r="10" spans="1:10" x14ac:dyDescent="0.25">
      <c r="A10" s="5" t="s">
        <v>180</v>
      </c>
      <c r="B10" t="s">
        <v>9</v>
      </c>
    </row>
    <row r="11" spans="1:10" x14ac:dyDescent="0.25">
      <c r="A11" s="5" t="s">
        <v>181</v>
      </c>
      <c r="B11" t="s">
        <v>9</v>
      </c>
    </row>
    <row r="12" spans="1:10" x14ac:dyDescent="0.25">
      <c r="A12" s="5" t="s">
        <v>182</v>
      </c>
      <c r="B12" t="s">
        <v>9</v>
      </c>
    </row>
    <row r="13" spans="1:10" x14ac:dyDescent="0.25">
      <c r="A13" s="5" t="s">
        <v>183</v>
      </c>
      <c r="B13" t="s">
        <v>9</v>
      </c>
    </row>
    <row r="14" spans="1:10" x14ac:dyDescent="0.25">
      <c r="A14" s="5" t="s">
        <v>184</v>
      </c>
      <c r="B14" t="s">
        <v>9</v>
      </c>
    </row>
    <row r="15" spans="1:10" x14ac:dyDescent="0.25">
      <c r="A15" s="5" t="s">
        <v>25</v>
      </c>
      <c r="B15" t="s">
        <v>9</v>
      </c>
    </row>
    <row r="16" spans="1:10" x14ac:dyDescent="0.25">
      <c r="A16" s="5" t="s">
        <v>224</v>
      </c>
      <c r="B16" t="s">
        <v>96</v>
      </c>
    </row>
    <row r="17" spans="1:4" x14ac:dyDescent="0.25">
      <c r="A17" s="5" t="s">
        <v>11</v>
      </c>
      <c r="B17" t="s">
        <v>16</v>
      </c>
    </row>
    <row r="18" spans="1:4" x14ac:dyDescent="0.25">
      <c r="A18" s="5" t="s">
        <v>12</v>
      </c>
      <c r="B18" s="51">
        <v>41719</v>
      </c>
      <c r="D18" s="15"/>
    </row>
    <row r="19" spans="1:4" x14ac:dyDescent="0.25">
      <c r="A19" s="5" t="s">
        <v>13</v>
      </c>
      <c r="B19" t="s">
        <v>14</v>
      </c>
    </row>
    <row r="20" spans="1:4" x14ac:dyDescent="0.25">
      <c r="A20" s="5" t="s">
        <v>15</v>
      </c>
    </row>
  </sheetData>
  <dataValidations count="3">
    <dataValidation type="list" allowBlank="1" showInputMessage="1" showErrorMessage="1" sqref="B17">
      <formula1>$S$14:$S$18</formula1>
    </dataValidation>
    <dataValidation type="list" allowBlank="1" showInputMessage="1" showErrorMessage="1" sqref="B19">
      <formula1>$S$21:$S$23</formula1>
    </dataValidation>
    <dataValidation type="list" allowBlank="1" showInputMessage="1" showErrorMessage="1" sqref="B10:B15">
      <formula1>$S$10:$S$11</formula1>
    </dataValidation>
  </dataValidations>
  <hyperlinks>
    <hyperlink ref="B1" location="'PTDS12TC12data '!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heetViews>
  <sheetFormatPr defaultColWidth="8.85546875" defaultRowHeight="15" x14ac:dyDescent="0.25"/>
  <cols>
    <col min="1" max="1" width="51.28515625" bestFit="1" customWidth="1"/>
    <col min="2" max="2" width="20.42578125" customWidth="1"/>
    <col min="3" max="5" width="18.140625" customWidth="1"/>
    <col min="6" max="6" width="14.85546875" customWidth="1"/>
    <col min="7" max="7" width="12.85546875" customWidth="1"/>
    <col min="8" max="8" width="21.42578125" customWidth="1"/>
  </cols>
  <sheetData>
    <row r="1" spans="1:4" ht="21" x14ac:dyDescent="0.35">
      <c r="A1" s="3" t="s">
        <v>221</v>
      </c>
      <c r="B1" s="4"/>
      <c r="C1" s="88" t="s">
        <v>140</v>
      </c>
    </row>
    <row r="3" spans="1:4" x14ac:dyDescent="0.25">
      <c r="A3" s="49" t="s">
        <v>199</v>
      </c>
      <c r="B3" s="2"/>
    </row>
    <row r="4" spans="1:4" x14ac:dyDescent="0.25">
      <c r="A4" s="2" t="s">
        <v>104</v>
      </c>
      <c r="B4" s="15"/>
    </row>
    <row r="5" spans="1:4" x14ac:dyDescent="0.25">
      <c r="A5" s="2" t="s">
        <v>196</v>
      </c>
      <c r="B5" s="15"/>
    </row>
    <row r="6" spans="1:4" x14ac:dyDescent="0.25">
      <c r="A6" s="2" t="s">
        <v>217</v>
      </c>
      <c r="B6" s="15"/>
    </row>
    <row r="7" spans="1:4" x14ac:dyDescent="0.25">
      <c r="A7" s="2"/>
      <c r="B7" s="15"/>
    </row>
    <row r="8" spans="1:4" x14ac:dyDescent="0.25">
      <c r="B8" s="15"/>
    </row>
    <row r="9" spans="1:4" x14ac:dyDescent="0.25">
      <c r="A9" s="53" t="s">
        <v>157</v>
      </c>
      <c r="B9" s="36" t="s">
        <v>93</v>
      </c>
      <c r="C9" s="36" t="s">
        <v>94</v>
      </c>
      <c r="D9" s="36" t="s">
        <v>95</v>
      </c>
    </row>
    <row r="10" spans="1:4" x14ac:dyDescent="0.25">
      <c r="A10" s="39" t="s">
        <v>97</v>
      </c>
      <c r="B10" s="84">
        <v>1104</v>
      </c>
      <c r="C10" s="37">
        <v>882</v>
      </c>
      <c r="D10" s="37">
        <v>870</v>
      </c>
    </row>
    <row r="11" spans="1:4" x14ac:dyDescent="0.25">
      <c r="A11" s="39" t="s">
        <v>98</v>
      </c>
      <c r="B11" s="37">
        <v>578</v>
      </c>
      <c r="C11" s="37">
        <v>550</v>
      </c>
      <c r="D11" s="37">
        <v>508</v>
      </c>
    </row>
    <row r="12" spans="1:4" ht="30" x14ac:dyDescent="0.25">
      <c r="A12" s="39" t="s">
        <v>49</v>
      </c>
      <c r="B12" s="37">
        <v>212</v>
      </c>
      <c r="C12" s="37">
        <v>270</v>
      </c>
      <c r="D12" s="37">
        <v>274</v>
      </c>
    </row>
    <row r="13" spans="1:4" x14ac:dyDescent="0.25">
      <c r="A13" s="39" t="s">
        <v>99</v>
      </c>
      <c r="B13" s="37">
        <v>92</v>
      </c>
      <c r="C13" s="37">
        <v>108</v>
      </c>
      <c r="D13" s="37">
        <v>108</v>
      </c>
    </row>
    <row r="14" spans="1:4" x14ac:dyDescent="0.25">
      <c r="A14" s="38" t="s">
        <v>4</v>
      </c>
      <c r="B14" s="86">
        <f>SUM(B10:B13)</f>
        <v>1986</v>
      </c>
      <c r="C14" s="86">
        <f t="shared" ref="C14:D14" si="0">SUM(C10:C13)</f>
        <v>1810</v>
      </c>
      <c r="D14" s="86">
        <f t="shared" si="0"/>
        <v>1760</v>
      </c>
    </row>
    <row r="15" spans="1:4" x14ac:dyDescent="0.25">
      <c r="A15" s="8"/>
    </row>
    <row r="16" spans="1:4" x14ac:dyDescent="0.25">
      <c r="A16" s="8"/>
    </row>
    <row r="17" spans="1:1" x14ac:dyDescent="0.25">
      <c r="A17" s="8"/>
    </row>
    <row r="18" spans="1:1" x14ac:dyDescent="0.25">
      <c r="A18" s="5"/>
    </row>
    <row r="19" spans="1:1" x14ac:dyDescent="0.25">
      <c r="A19" s="7"/>
    </row>
    <row r="20" spans="1:1" x14ac:dyDescent="0.25">
      <c r="A20" s="7"/>
    </row>
    <row r="21" spans="1:1" x14ac:dyDescent="0.25">
      <c r="A21" s="7"/>
    </row>
    <row r="22" spans="1:1" x14ac:dyDescent="0.25">
      <c r="A22" s="5"/>
    </row>
    <row r="24" spans="1:1" x14ac:dyDescent="0.25">
      <c r="A24" s="5"/>
    </row>
    <row r="25" spans="1:1" x14ac:dyDescent="0.25">
      <c r="A25" s="5"/>
    </row>
  </sheetData>
  <hyperlinks>
    <hyperlink ref="C1" location="PTDS13TC12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8.85546875" defaultRowHeight="15" x14ac:dyDescent="0.25"/>
  <cols>
    <col min="1" max="1" width="49.85546875" bestFit="1" customWidth="1"/>
    <col min="2" max="2" width="35.42578125" customWidth="1"/>
  </cols>
  <sheetData>
    <row r="1" spans="1:2" ht="21" x14ac:dyDescent="0.35">
      <c r="A1" s="3" t="s">
        <v>222</v>
      </c>
      <c r="B1" s="88" t="s">
        <v>113</v>
      </c>
    </row>
    <row r="2" spans="1:2" x14ac:dyDescent="0.25">
      <c r="A2" s="5" t="s">
        <v>5</v>
      </c>
      <c r="B2" s="92" t="s">
        <v>239</v>
      </c>
    </row>
    <row r="3" spans="1:2" x14ac:dyDescent="0.25">
      <c r="A3" s="44" t="s">
        <v>104</v>
      </c>
      <c r="B3" s="46"/>
    </row>
    <row r="4" spans="1:2" x14ac:dyDescent="0.25">
      <c r="A4" s="44" t="s">
        <v>114</v>
      </c>
      <c r="B4" s="46" t="s">
        <v>198</v>
      </c>
    </row>
    <row r="5" spans="1:2" x14ac:dyDescent="0.25">
      <c r="A5" s="44" t="s">
        <v>115</v>
      </c>
      <c r="B5" s="46"/>
    </row>
    <row r="6" spans="1:2" x14ac:dyDescent="0.25">
      <c r="A6" s="44" t="s">
        <v>117</v>
      </c>
      <c r="B6" s="46" t="s">
        <v>3</v>
      </c>
    </row>
    <row r="7" spans="1:2" x14ac:dyDescent="0.25">
      <c r="A7" s="5" t="s">
        <v>6</v>
      </c>
      <c r="B7" s="15"/>
    </row>
    <row r="8" spans="1:2" x14ac:dyDescent="0.25">
      <c r="A8" s="5" t="s">
        <v>7</v>
      </c>
      <c r="B8" t="s">
        <v>67</v>
      </c>
    </row>
    <row r="9" spans="1:2" x14ac:dyDescent="0.25">
      <c r="A9" s="5" t="s">
        <v>8</v>
      </c>
      <c r="B9" s="2" t="s">
        <v>69</v>
      </c>
    </row>
    <row r="10" spans="1:2" x14ac:dyDescent="0.25">
      <c r="A10" s="5" t="s">
        <v>180</v>
      </c>
      <c r="B10" t="s">
        <v>9</v>
      </c>
    </row>
    <row r="11" spans="1:2" x14ac:dyDescent="0.25">
      <c r="A11" s="5" t="s">
        <v>181</v>
      </c>
      <c r="B11" t="s">
        <v>9</v>
      </c>
    </row>
    <row r="12" spans="1:2" x14ac:dyDescent="0.25">
      <c r="A12" s="5" t="s">
        <v>182</v>
      </c>
      <c r="B12" t="s">
        <v>9</v>
      </c>
    </row>
    <row r="13" spans="1:2" x14ac:dyDescent="0.25">
      <c r="A13" s="5" t="s">
        <v>183</v>
      </c>
      <c r="B13" t="s">
        <v>9</v>
      </c>
    </row>
    <row r="14" spans="1:2" x14ac:dyDescent="0.25">
      <c r="A14" s="5" t="s">
        <v>184</v>
      </c>
      <c r="B14" t="s">
        <v>9</v>
      </c>
    </row>
    <row r="15" spans="1:2" x14ac:dyDescent="0.25">
      <c r="A15" s="5" t="s">
        <v>25</v>
      </c>
      <c r="B15" t="s">
        <v>9</v>
      </c>
    </row>
    <row r="16" spans="1:2" x14ac:dyDescent="0.25">
      <c r="A16" s="5" t="s">
        <v>224</v>
      </c>
      <c r="B16" t="s">
        <v>100</v>
      </c>
    </row>
    <row r="17" spans="1:3" x14ac:dyDescent="0.25">
      <c r="A17" s="5" t="s">
        <v>11</v>
      </c>
      <c r="B17" t="s">
        <v>16</v>
      </c>
    </row>
    <row r="18" spans="1:3" x14ac:dyDescent="0.25">
      <c r="A18" s="5" t="s">
        <v>12</v>
      </c>
      <c r="B18" s="51">
        <v>41719</v>
      </c>
      <c r="C18" s="15"/>
    </row>
    <row r="19" spans="1:3" x14ac:dyDescent="0.25">
      <c r="A19" s="5" t="s">
        <v>13</v>
      </c>
      <c r="B19" t="s">
        <v>14</v>
      </c>
    </row>
    <row r="20" spans="1:3" x14ac:dyDescent="0.25">
      <c r="A20" s="5" t="s">
        <v>15</v>
      </c>
    </row>
  </sheetData>
  <dataValidations count="3">
    <dataValidation type="list" allowBlank="1" showInputMessage="1" showErrorMessage="1" sqref="B10:B15">
      <formula1>$R$10:$R$11</formula1>
    </dataValidation>
    <dataValidation type="list" allowBlank="1" showInputMessage="1" showErrorMessage="1" sqref="B17">
      <formula1>$R$14:$R$18</formula1>
    </dataValidation>
    <dataValidation type="list" allowBlank="1" showInputMessage="1" showErrorMessage="1" sqref="B19">
      <formula1>$R$21:$R$23</formula1>
    </dataValidation>
  </dataValidations>
  <hyperlinks>
    <hyperlink ref="B1" location="'PTDS13TC12data '!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B1" workbookViewId="0"/>
  </sheetViews>
  <sheetFormatPr defaultColWidth="8.85546875" defaultRowHeight="15" x14ac:dyDescent="0.25"/>
  <cols>
    <col min="1" max="1" width="47.28515625" customWidth="1"/>
    <col min="2" max="2" width="17.28515625" bestFit="1" customWidth="1"/>
    <col min="3" max="5" width="11.85546875" bestFit="1" customWidth="1"/>
  </cols>
  <sheetData>
    <row r="1" spans="1:5" ht="21" x14ac:dyDescent="0.35">
      <c r="A1" s="3" t="s">
        <v>221</v>
      </c>
      <c r="D1" s="88" t="s">
        <v>140</v>
      </c>
    </row>
    <row r="2" spans="1:5" ht="21" x14ac:dyDescent="0.35">
      <c r="A2" s="3"/>
    </row>
    <row r="3" spans="1:5" x14ac:dyDescent="0.25">
      <c r="A3" s="49" t="s">
        <v>202</v>
      </c>
      <c r="B3" s="2"/>
    </row>
    <row r="4" spans="1:5" x14ac:dyDescent="0.25">
      <c r="A4" s="2" t="s">
        <v>104</v>
      </c>
      <c r="B4" s="2"/>
    </row>
    <row r="5" spans="1:5" x14ac:dyDescent="0.25">
      <c r="A5" s="2" t="s">
        <v>188</v>
      </c>
      <c r="B5" s="2"/>
    </row>
    <row r="6" spans="1:5" x14ac:dyDescent="0.25">
      <c r="A6" s="2" t="s">
        <v>186</v>
      </c>
      <c r="E6" s="2"/>
    </row>
    <row r="7" spans="1:5" x14ac:dyDescent="0.25">
      <c r="A7" s="2"/>
      <c r="B7" s="2"/>
    </row>
    <row r="11" spans="1:5" x14ac:dyDescent="0.25">
      <c r="B11" s="62">
        <v>2010</v>
      </c>
      <c r="C11" s="62">
        <v>2011</v>
      </c>
      <c r="D11" s="62">
        <v>2012</v>
      </c>
    </row>
    <row r="12" spans="1:5" ht="30" customHeight="1" x14ac:dyDescent="0.25">
      <c r="A12" s="63" t="s">
        <v>203</v>
      </c>
      <c r="B12" s="62" t="s">
        <v>158</v>
      </c>
      <c r="C12" s="62" t="s">
        <v>158</v>
      </c>
      <c r="D12" s="62" t="s">
        <v>158</v>
      </c>
    </row>
    <row r="13" spans="1:5" x14ac:dyDescent="0.25">
      <c r="A13" s="62" t="s">
        <v>4</v>
      </c>
      <c r="B13" s="64">
        <v>696</v>
      </c>
      <c r="C13" s="64">
        <v>600</v>
      </c>
      <c r="D13" s="64">
        <v>597</v>
      </c>
    </row>
    <row r="14" spans="1:5" x14ac:dyDescent="0.25">
      <c r="A14" s="63" t="s">
        <v>170</v>
      </c>
      <c r="B14" s="65">
        <v>493</v>
      </c>
      <c r="C14" s="65">
        <v>434</v>
      </c>
      <c r="D14" s="65">
        <v>453</v>
      </c>
    </row>
    <row r="15" spans="1:5" x14ac:dyDescent="0.25">
      <c r="A15" s="63" t="s">
        <v>171</v>
      </c>
      <c r="B15" s="65">
        <v>13</v>
      </c>
      <c r="C15" s="65">
        <v>11</v>
      </c>
      <c r="D15" s="65">
        <v>18</v>
      </c>
    </row>
    <row r="16" spans="1:5" ht="30" x14ac:dyDescent="0.25">
      <c r="A16" s="63" t="s">
        <v>159</v>
      </c>
      <c r="B16" s="65">
        <v>6</v>
      </c>
      <c r="C16" s="65">
        <v>9</v>
      </c>
      <c r="D16" s="65">
        <v>8</v>
      </c>
    </row>
    <row r="17" spans="1:4" x14ac:dyDescent="0.25">
      <c r="A17" s="63" t="s">
        <v>160</v>
      </c>
      <c r="B17" s="60" t="s">
        <v>177</v>
      </c>
      <c r="C17" s="60" t="s">
        <v>174</v>
      </c>
      <c r="D17" s="60" t="s">
        <v>174</v>
      </c>
    </row>
    <row r="18" spans="1:4" x14ac:dyDescent="0.25">
      <c r="A18" s="63" t="s">
        <v>161</v>
      </c>
      <c r="B18" s="65">
        <v>97</v>
      </c>
      <c r="C18" s="65">
        <v>68</v>
      </c>
      <c r="D18" s="65">
        <v>71</v>
      </c>
    </row>
    <row r="19" spans="1:4" x14ac:dyDescent="0.25">
      <c r="A19" s="63" t="s">
        <v>187</v>
      </c>
      <c r="B19" s="65">
        <v>82</v>
      </c>
      <c r="C19" s="65">
        <v>73</v>
      </c>
      <c r="D19" s="65">
        <v>40</v>
      </c>
    </row>
    <row r="20" spans="1:4" x14ac:dyDescent="0.25">
      <c r="A20" s="54" t="s">
        <v>162</v>
      </c>
      <c r="B20" s="61">
        <v>3</v>
      </c>
      <c r="C20" s="61">
        <v>3</v>
      </c>
      <c r="D20" s="60" t="s">
        <v>174</v>
      </c>
    </row>
    <row r="21" spans="1:4" x14ac:dyDescent="0.25">
      <c r="A21" s="54" t="s">
        <v>163</v>
      </c>
      <c r="B21" s="60" t="s">
        <v>174</v>
      </c>
      <c r="C21" s="60" t="s">
        <v>174</v>
      </c>
      <c r="D21" s="61">
        <v>4</v>
      </c>
    </row>
    <row r="23" spans="1:4" x14ac:dyDescent="0.25">
      <c r="A23" t="s">
        <v>175</v>
      </c>
    </row>
    <row r="28" spans="1:4" x14ac:dyDescent="0.25">
      <c r="A28" s="75"/>
    </row>
    <row r="29" spans="1:4" x14ac:dyDescent="0.25">
      <c r="A29" s="72"/>
    </row>
    <row r="30" spans="1:4" x14ac:dyDescent="0.25">
      <c r="A30" s="2"/>
    </row>
    <row r="31" spans="1:4" x14ac:dyDescent="0.25">
      <c r="A31" s="2"/>
    </row>
  </sheetData>
  <hyperlinks>
    <hyperlink ref="D1" location="PTDS14TC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7" workbookViewId="0"/>
  </sheetViews>
  <sheetFormatPr defaultColWidth="8.85546875" defaultRowHeight="15" x14ac:dyDescent="0.25"/>
  <cols>
    <col min="1" max="1" width="49.85546875" bestFit="1" customWidth="1"/>
    <col min="2" max="2" width="103" customWidth="1"/>
    <col min="3" max="3" width="15.7109375" customWidth="1"/>
  </cols>
  <sheetData>
    <row r="1" spans="1:2" ht="21" x14ac:dyDescent="0.35">
      <c r="A1" s="3" t="s">
        <v>221</v>
      </c>
      <c r="B1" s="88" t="s">
        <v>113</v>
      </c>
    </row>
    <row r="2" spans="1:2" x14ac:dyDescent="0.25">
      <c r="A2" s="5" t="s">
        <v>5</v>
      </c>
      <c r="B2" s="2" t="s">
        <v>204</v>
      </c>
    </row>
    <row r="3" spans="1:2" x14ac:dyDescent="0.25">
      <c r="A3" s="44" t="s">
        <v>104</v>
      </c>
      <c r="B3" s="46"/>
    </row>
    <row r="4" spans="1:2" x14ac:dyDescent="0.25">
      <c r="A4" s="44" t="s">
        <v>114</v>
      </c>
      <c r="B4" s="46" t="s">
        <v>112</v>
      </c>
    </row>
    <row r="5" spans="1:2" x14ac:dyDescent="0.25">
      <c r="A5" s="44" t="s">
        <v>115</v>
      </c>
      <c r="B5" s="46" t="s">
        <v>0</v>
      </c>
    </row>
    <row r="6" spans="1:2" x14ac:dyDescent="0.25">
      <c r="A6" s="44" t="s">
        <v>117</v>
      </c>
      <c r="B6" s="46" t="s">
        <v>3</v>
      </c>
    </row>
    <row r="7" spans="1:2" ht="375" x14ac:dyDescent="0.25">
      <c r="A7" s="5" t="s">
        <v>6</v>
      </c>
      <c r="B7" s="12" t="s">
        <v>242</v>
      </c>
    </row>
    <row r="8" spans="1:2" x14ac:dyDescent="0.25">
      <c r="A8" s="5" t="s">
        <v>7</v>
      </c>
      <c r="B8" t="s">
        <v>164</v>
      </c>
    </row>
    <row r="9" spans="1:2" x14ac:dyDescent="0.25">
      <c r="A9" s="5" t="s">
        <v>8</v>
      </c>
      <c r="B9" s="2" t="s">
        <v>69</v>
      </c>
    </row>
    <row r="10" spans="1:2" x14ac:dyDescent="0.25">
      <c r="A10" s="5" t="s">
        <v>180</v>
      </c>
      <c r="B10" t="s">
        <v>9</v>
      </c>
    </row>
    <row r="11" spans="1:2" x14ac:dyDescent="0.25">
      <c r="A11" s="5" t="s">
        <v>181</v>
      </c>
      <c r="B11" t="s">
        <v>9</v>
      </c>
    </row>
    <row r="12" spans="1:2" x14ac:dyDescent="0.25">
      <c r="A12" s="5" t="s">
        <v>182</v>
      </c>
      <c r="B12" t="s">
        <v>9</v>
      </c>
    </row>
    <row r="13" spans="1:2" x14ac:dyDescent="0.25">
      <c r="A13" s="5" t="s">
        <v>183</v>
      </c>
      <c r="B13" t="s">
        <v>9</v>
      </c>
    </row>
    <row r="14" spans="1:2" x14ac:dyDescent="0.25">
      <c r="A14" s="5" t="s">
        <v>184</v>
      </c>
      <c r="B14" t="s">
        <v>9</v>
      </c>
    </row>
    <row r="15" spans="1:2" x14ac:dyDescent="0.25">
      <c r="A15" s="5" t="s">
        <v>25</v>
      </c>
      <c r="B15" t="s">
        <v>9</v>
      </c>
    </row>
    <row r="16" spans="1:2" x14ac:dyDescent="0.25">
      <c r="A16" s="5" t="s">
        <v>224</v>
      </c>
      <c r="B16" t="s">
        <v>176</v>
      </c>
    </row>
    <row r="17" spans="1:3" x14ac:dyDescent="0.25">
      <c r="A17" s="5" t="s">
        <v>11</v>
      </c>
      <c r="B17" t="s">
        <v>16</v>
      </c>
    </row>
    <row r="18" spans="1:3" x14ac:dyDescent="0.25">
      <c r="A18" s="5" t="s">
        <v>12</v>
      </c>
      <c r="B18" s="51">
        <v>41719</v>
      </c>
      <c r="C18" s="15"/>
    </row>
    <row r="19" spans="1:3" x14ac:dyDescent="0.25">
      <c r="A19" s="5" t="s">
        <v>13</v>
      </c>
      <c r="B19" t="s">
        <v>14</v>
      </c>
    </row>
    <row r="20" spans="1:3" x14ac:dyDescent="0.25">
      <c r="A20" s="5" t="s">
        <v>15</v>
      </c>
    </row>
  </sheetData>
  <dataValidations count="3">
    <dataValidation type="list" allowBlank="1" showInputMessage="1" showErrorMessage="1" sqref="B10:B15">
      <formula1>$R$10:$R$11</formula1>
    </dataValidation>
    <dataValidation type="list" allowBlank="1" showInputMessage="1" showErrorMessage="1" sqref="B17">
      <formula1>$R$14:$R$18</formula1>
    </dataValidation>
    <dataValidation type="list" allowBlank="1" showInputMessage="1" showErrorMessage="1" sqref="B19">
      <formula1>$R$21:$R$23</formula1>
    </dataValidation>
  </dataValidations>
  <hyperlinks>
    <hyperlink ref="B1" location="PTDS14TC7data!A1" display="View 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heetViews>
  <sheetFormatPr defaultColWidth="8.85546875" defaultRowHeight="15" x14ac:dyDescent="0.25"/>
  <cols>
    <col min="1" max="1" width="58.85546875" customWidth="1"/>
    <col min="2" max="2" width="14.140625" customWidth="1"/>
    <col min="3" max="3" width="11.85546875" customWidth="1"/>
    <col min="4" max="4" width="12.85546875" customWidth="1"/>
    <col min="5" max="5" width="14.28515625" customWidth="1"/>
  </cols>
  <sheetData>
    <row r="1" spans="1:4" ht="21" x14ac:dyDescent="0.35">
      <c r="A1" s="3" t="s">
        <v>221</v>
      </c>
      <c r="D1" s="88" t="s">
        <v>140</v>
      </c>
    </row>
    <row r="3" spans="1:4" ht="60" x14ac:dyDescent="0.25">
      <c r="A3" s="42" t="s">
        <v>205</v>
      </c>
      <c r="B3" s="24"/>
    </row>
    <row r="4" spans="1:4" x14ac:dyDescent="0.25">
      <c r="A4" s="45" t="s">
        <v>192</v>
      </c>
      <c r="B4" s="24"/>
    </row>
    <row r="5" spans="1:4" x14ac:dyDescent="0.25">
      <c r="A5" s="2" t="s">
        <v>191</v>
      </c>
      <c r="B5" s="2"/>
    </row>
    <row r="6" spans="1:4" x14ac:dyDescent="0.25">
      <c r="A6" s="2" t="s">
        <v>190</v>
      </c>
      <c r="B6" s="2"/>
    </row>
    <row r="7" spans="1:4" x14ac:dyDescent="0.25">
      <c r="A7" s="2"/>
      <c r="B7" s="2"/>
    </row>
    <row r="11" spans="1:4" x14ac:dyDescent="0.25">
      <c r="A11" s="2"/>
      <c r="B11" s="62">
        <v>2010</v>
      </c>
      <c r="C11" s="62">
        <v>2011</v>
      </c>
      <c r="D11" s="62">
        <v>2012</v>
      </c>
    </row>
    <row r="12" spans="1:4" ht="30" x14ac:dyDescent="0.25">
      <c r="A12" s="62" t="s">
        <v>206</v>
      </c>
      <c r="B12" s="62" t="s">
        <v>165</v>
      </c>
      <c r="C12" s="62" t="s">
        <v>165</v>
      </c>
      <c r="D12" s="62" t="s">
        <v>165</v>
      </c>
    </row>
    <row r="13" spans="1:4" x14ac:dyDescent="0.25">
      <c r="A13" s="69" t="s">
        <v>4</v>
      </c>
      <c r="B13" s="66">
        <v>266</v>
      </c>
      <c r="C13" s="66">
        <v>238</v>
      </c>
      <c r="D13" s="66">
        <v>224</v>
      </c>
    </row>
    <row r="14" spans="1:4" x14ac:dyDescent="0.25">
      <c r="A14" s="63" t="s">
        <v>166</v>
      </c>
      <c r="B14" s="67">
        <v>253</v>
      </c>
      <c r="C14" s="67">
        <v>224</v>
      </c>
      <c r="D14" s="67">
        <v>206</v>
      </c>
    </row>
    <row r="15" spans="1:4" x14ac:dyDescent="0.25">
      <c r="A15" s="68" t="s">
        <v>189</v>
      </c>
      <c r="B15" s="67">
        <v>13</v>
      </c>
      <c r="C15" s="67">
        <v>14</v>
      </c>
      <c r="D15" s="67">
        <v>18</v>
      </c>
    </row>
  </sheetData>
  <hyperlinks>
    <hyperlink ref="D1" location="'PTDS15TC8,1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heetViews>
  <sheetFormatPr defaultColWidth="11.42578125" defaultRowHeight="15" x14ac:dyDescent="0.25"/>
  <cols>
    <col min="1" max="1" width="51.28515625" bestFit="1" customWidth="1"/>
    <col min="2" max="5" width="5" bestFit="1" customWidth="1"/>
  </cols>
  <sheetData>
    <row r="1" spans="1:5" ht="21" x14ac:dyDescent="0.35">
      <c r="A1" s="3" t="s">
        <v>221</v>
      </c>
      <c r="B1" s="4"/>
      <c r="C1" s="88" t="s">
        <v>140</v>
      </c>
    </row>
    <row r="2" spans="1:5" ht="21" x14ac:dyDescent="0.35">
      <c r="A2" s="3"/>
      <c r="B2" s="4"/>
    </row>
    <row r="3" spans="1:5" x14ac:dyDescent="0.25">
      <c r="A3" s="2" t="s">
        <v>121</v>
      </c>
    </row>
    <row r="4" spans="1:5" x14ac:dyDescent="0.25">
      <c r="A4" s="2" t="s">
        <v>118</v>
      </c>
    </row>
    <row r="5" spans="1:5" x14ac:dyDescent="0.25">
      <c r="A5" s="2" t="s">
        <v>103</v>
      </c>
    </row>
    <row r="6" spans="1:5" x14ac:dyDescent="0.25">
      <c r="A6" s="2" t="s">
        <v>119</v>
      </c>
    </row>
    <row r="7" spans="1:5" x14ac:dyDescent="0.25">
      <c r="A7" s="2"/>
    </row>
    <row r="8" spans="1:5" x14ac:dyDescent="0.25">
      <c r="A8" s="5"/>
    </row>
    <row r="10" spans="1:5" ht="30" x14ac:dyDescent="0.25">
      <c r="A10" s="56" t="s">
        <v>106</v>
      </c>
      <c r="B10" s="9">
        <v>2010</v>
      </c>
      <c r="C10" s="9">
        <v>2011</v>
      </c>
      <c r="D10" s="9">
        <v>2012</v>
      </c>
      <c r="E10" s="9">
        <v>2013</v>
      </c>
    </row>
    <row r="11" spans="1:5" ht="31.5" customHeight="1" x14ac:dyDescent="0.25">
      <c r="A11" s="57" t="s">
        <v>142</v>
      </c>
      <c r="B11" s="58">
        <v>25</v>
      </c>
      <c r="C11" s="58">
        <v>61</v>
      </c>
      <c r="D11" s="58">
        <v>54</v>
      </c>
      <c r="E11" s="58">
        <v>81</v>
      </c>
    </row>
    <row r="12" spans="1:5" x14ac:dyDescent="0.25">
      <c r="A12" s="59" t="s">
        <v>70</v>
      </c>
      <c r="B12" s="58">
        <v>9</v>
      </c>
      <c r="C12" s="58">
        <v>20</v>
      </c>
      <c r="D12" s="58">
        <v>31</v>
      </c>
      <c r="E12" s="58">
        <v>46</v>
      </c>
    </row>
    <row r="13" spans="1:5" ht="30" x14ac:dyDescent="0.25">
      <c r="A13" s="57" t="s">
        <v>143</v>
      </c>
      <c r="B13" s="20">
        <f>9/25</f>
        <v>0.36</v>
      </c>
      <c r="C13" s="20">
        <f>C12/61</f>
        <v>0.32786885245901637</v>
      </c>
      <c r="D13" s="20">
        <f>31/54</f>
        <v>0.57407407407407407</v>
      </c>
      <c r="E13" s="20">
        <f>46/81</f>
        <v>0.5679012345679012</v>
      </c>
    </row>
    <row r="15" spans="1:5" x14ac:dyDescent="0.25">
      <c r="A15" s="48"/>
    </row>
  </sheetData>
  <hyperlinks>
    <hyperlink ref="C1" location="PTDS2TC9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eetViews>
  <sheetFormatPr defaultColWidth="8.85546875" defaultRowHeight="15" x14ac:dyDescent="0.25"/>
  <cols>
    <col min="1" max="1" width="58.28515625" customWidth="1"/>
    <col min="2" max="2" width="52.85546875" customWidth="1"/>
  </cols>
  <sheetData>
    <row r="1" spans="1:2" ht="21" x14ac:dyDescent="0.35">
      <c r="A1" s="3" t="s">
        <v>221</v>
      </c>
      <c r="B1" s="88" t="s">
        <v>113</v>
      </c>
    </row>
    <row r="2" spans="1:2" x14ac:dyDescent="0.25">
      <c r="A2" s="5" t="s">
        <v>5</v>
      </c>
      <c r="B2" s="2" t="s">
        <v>207</v>
      </c>
    </row>
    <row r="3" spans="1:2" x14ac:dyDescent="0.25">
      <c r="A3" s="44" t="s">
        <v>104</v>
      </c>
      <c r="B3" s="46"/>
    </row>
    <row r="4" spans="1:2" x14ac:dyDescent="0.25">
      <c r="A4" s="44" t="s">
        <v>114</v>
      </c>
      <c r="B4" s="46"/>
    </row>
    <row r="5" spans="1:2" x14ac:dyDescent="0.25">
      <c r="A5" s="44" t="s">
        <v>115</v>
      </c>
      <c r="B5" s="46"/>
    </row>
    <row r="6" spans="1:2" x14ac:dyDescent="0.25">
      <c r="A6" s="44" t="s">
        <v>117</v>
      </c>
      <c r="B6" s="46" t="s">
        <v>3</v>
      </c>
    </row>
    <row r="7" spans="1:2" x14ac:dyDescent="0.25">
      <c r="A7" s="5" t="s">
        <v>6</v>
      </c>
      <c r="B7" s="15"/>
    </row>
    <row r="8" spans="1:2" x14ac:dyDescent="0.25">
      <c r="A8" s="5" t="s">
        <v>7</v>
      </c>
      <c r="B8" t="s">
        <v>164</v>
      </c>
    </row>
    <row r="9" spans="1:2" x14ac:dyDescent="0.25">
      <c r="A9" s="5" t="s">
        <v>8</v>
      </c>
      <c r="B9" s="2" t="s">
        <v>69</v>
      </c>
    </row>
    <row r="10" spans="1:2" x14ac:dyDescent="0.25">
      <c r="A10" s="5" t="s">
        <v>180</v>
      </c>
      <c r="B10" t="s">
        <v>9</v>
      </c>
    </row>
    <row r="11" spans="1:2" x14ac:dyDescent="0.25">
      <c r="A11" s="5" t="s">
        <v>181</v>
      </c>
      <c r="B11" t="s">
        <v>9</v>
      </c>
    </row>
    <row r="12" spans="1:2" x14ac:dyDescent="0.25">
      <c r="A12" s="5" t="s">
        <v>182</v>
      </c>
      <c r="B12" t="s">
        <v>9</v>
      </c>
    </row>
    <row r="13" spans="1:2" x14ac:dyDescent="0.25">
      <c r="A13" s="5" t="s">
        <v>183</v>
      </c>
      <c r="B13" t="s">
        <v>9</v>
      </c>
    </row>
    <row r="14" spans="1:2" x14ac:dyDescent="0.25">
      <c r="A14" s="5" t="s">
        <v>184</v>
      </c>
      <c r="B14" t="s">
        <v>9</v>
      </c>
    </row>
    <row r="15" spans="1:2" x14ac:dyDescent="0.25">
      <c r="A15" s="5" t="s">
        <v>25</v>
      </c>
      <c r="B15" t="s">
        <v>9</v>
      </c>
    </row>
    <row r="16" spans="1:2" x14ac:dyDescent="0.25">
      <c r="A16" s="5" t="s">
        <v>224</v>
      </c>
    </row>
    <row r="17" spans="1:2" x14ac:dyDescent="0.25">
      <c r="A17" s="5" t="s">
        <v>11</v>
      </c>
      <c r="B17" t="s">
        <v>16</v>
      </c>
    </row>
    <row r="18" spans="1:2" x14ac:dyDescent="0.25">
      <c r="A18" s="5" t="s">
        <v>12</v>
      </c>
      <c r="B18" s="51">
        <v>41719</v>
      </c>
    </row>
    <row r="19" spans="1:2" x14ac:dyDescent="0.25">
      <c r="A19" s="5" t="s">
        <v>13</v>
      </c>
      <c r="B19" t="s">
        <v>14</v>
      </c>
    </row>
    <row r="20" spans="1:2" x14ac:dyDescent="0.25">
      <c r="A20" s="5" t="s">
        <v>15</v>
      </c>
    </row>
  </sheetData>
  <dataValidations count="3">
    <dataValidation type="list" allowBlank="1" showInputMessage="1" showErrorMessage="1" sqref="B19">
      <formula1>$R$21:$R$23</formula1>
    </dataValidation>
    <dataValidation type="list" allowBlank="1" showInputMessage="1" showErrorMessage="1" sqref="B17">
      <formula1>$R$14:$R$18</formula1>
    </dataValidation>
    <dataValidation type="list" allowBlank="1" showInputMessage="1" showErrorMessage="1" sqref="B10:B15">
      <formula1>$R$10:$R$11</formula1>
    </dataValidation>
  </dataValidations>
  <hyperlinks>
    <hyperlink ref="B1" location="'PTDS15TC8,1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ColWidth="8.85546875" defaultRowHeight="15" x14ac:dyDescent="0.25"/>
  <cols>
    <col min="1" max="1" width="48.85546875" customWidth="1"/>
    <col min="2" max="2" width="25.28515625" customWidth="1"/>
    <col min="3" max="5" width="15.42578125" bestFit="1" customWidth="1"/>
  </cols>
  <sheetData>
    <row r="1" spans="1:4" ht="21" x14ac:dyDescent="0.35">
      <c r="A1" s="3" t="s">
        <v>221</v>
      </c>
      <c r="D1" s="88" t="s">
        <v>140</v>
      </c>
    </row>
    <row r="3" spans="1:4" ht="45" x14ac:dyDescent="0.25">
      <c r="A3" s="74" t="s">
        <v>201</v>
      </c>
      <c r="B3" s="24"/>
    </row>
    <row r="4" spans="1:4" x14ac:dyDescent="0.25">
      <c r="A4" s="2" t="s">
        <v>194</v>
      </c>
    </row>
    <row r="5" spans="1:4" x14ac:dyDescent="0.25">
      <c r="A5" s="2" t="s">
        <v>103</v>
      </c>
      <c r="B5" s="2"/>
    </row>
    <row r="6" spans="1:4" x14ac:dyDescent="0.25">
      <c r="A6" s="2" t="s">
        <v>193</v>
      </c>
      <c r="B6" s="2"/>
    </row>
    <row r="7" spans="1:4" x14ac:dyDescent="0.25">
      <c r="A7" s="2"/>
      <c r="B7" s="2"/>
    </row>
    <row r="10" spans="1:4" x14ac:dyDescent="0.25">
      <c r="A10" s="2"/>
      <c r="B10" s="62">
        <v>2010</v>
      </c>
      <c r="C10" s="62">
        <v>2011</v>
      </c>
      <c r="D10" s="62">
        <v>2012</v>
      </c>
    </row>
    <row r="11" spans="1:4" x14ac:dyDescent="0.25">
      <c r="A11" s="62" t="s">
        <v>2</v>
      </c>
      <c r="B11" s="62" t="s">
        <v>165</v>
      </c>
      <c r="C11" s="62" t="s">
        <v>165</v>
      </c>
      <c r="D11" s="62" t="s">
        <v>165</v>
      </c>
    </row>
    <row r="12" spans="1:4" x14ac:dyDescent="0.25">
      <c r="A12" s="62" t="s">
        <v>4</v>
      </c>
      <c r="B12" s="70">
        <v>2198</v>
      </c>
      <c r="C12" s="70">
        <v>2152</v>
      </c>
      <c r="D12" s="70">
        <v>2061</v>
      </c>
    </row>
    <row r="13" spans="1:4" x14ac:dyDescent="0.25">
      <c r="A13" s="54" t="s">
        <v>167</v>
      </c>
      <c r="B13" s="55">
        <v>20</v>
      </c>
      <c r="C13" s="55">
        <v>25</v>
      </c>
      <c r="D13" s="55">
        <v>12</v>
      </c>
    </row>
    <row r="14" spans="1:4" x14ac:dyDescent="0.25">
      <c r="A14" s="54" t="s">
        <v>168</v>
      </c>
      <c r="B14" s="60" t="s">
        <v>177</v>
      </c>
      <c r="C14" s="60" t="s">
        <v>174</v>
      </c>
      <c r="D14" s="60" t="s">
        <v>174</v>
      </c>
    </row>
    <row r="15" spans="1:4" x14ac:dyDescent="0.25">
      <c r="A15" s="63" t="s">
        <v>169</v>
      </c>
      <c r="B15" s="55">
        <v>103</v>
      </c>
      <c r="C15" s="55">
        <v>59</v>
      </c>
      <c r="D15" s="55">
        <v>49</v>
      </c>
    </row>
    <row r="16" spans="1:4" ht="45" x14ac:dyDescent="0.25">
      <c r="A16" s="63" t="s">
        <v>218</v>
      </c>
      <c r="B16" s="55">
        <v>19</v>
      </c>
      <c r="C16" s="55">
        <v>26</v>
      </c>
      <c r="D16" s="55">
        <v>25</v>
      </c>
    </row>
    <row r="17" spans="1:4" ht="45" x14ac:dyDescent="0.25">
      <c r="A17" s="63" t="s">
        <v>219</v>
      </c>
      <c r="B17" s="85">
        <v>2028</v>
      </c>
      <c r="C17" s="85">
        <v>2026</v>
      </c>
      <c r="D17" s="85">
        <v>1955</v>
      </c>
    </row>
    <row r="18" spans="1:4" x14ac:dyDescent="0.25">
      <c r="A18" s="63" t="s">
        <v>178</v>
      </c>
      <c r="B18" s="55">
        <v>8</v>
      </c>
      <c r="C18" s="60" t="s">
        <v>174</v>
      </c>
      <c r="D18" s="60" t="s">
        <v>174</v>
      </c>
    </row>
    <row r="19" spans="1:4" ht="30" x14ac:dyDescent="0.25">
      <c r="A19" s="63" t="s">
        <v>220</v>
      </c>
      <c r="B19" s="55">
        <v>20</v>
      </c>
      <c r="C19" s="55">
        <v>14</v>
      </c>
      <c r="D19" s="55">
        <v>17</v>
      </c>
    </row>
    <row r="21" spans="1:4" x14ac:dyDescent="0.25">
      <c r="A21" t="s">
        <v>175</v>
      </c>
    </row>
  </sheetData>
  <hyperlinks>
    <hyperlink ref="D1" location="PTDS16TC18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eetViews>
  <sheetFormatPr defaultColWidth="8.85546875" defaultRowHeight="15" x14ac:dyDescent="0.25"/>
  <cols>
    <col min="1" max="1" width="50.140625" customWidth="1"/>
    <col min="2" max="2" width="43.42578125" customWidth="1"/>
  </cols>
  <sheetData>
    <row r="1" spans="1:2" ht="21" x14ac:dyDescent="0.35">
      <c r="A1" s="3" t="s">
        <v>221</v>
      </c>
      <c r="B1" s="88" t="s">
        <v>113</v>
      </c>
    </row>
    <row r="2" spans="1:2" x14ac:dyDescent="0.25">
      <c r="A2" s="5" t="s">
        <v>5</v>
      </c>
      <c r="B2" s="24" t="s">
        <v>208</v>
      </c>
    </row>
    <row r="3" spans="1:2" x14ac:dyDescent="0.25">
      <c r="A3" s="44" t="s">
        <v>104</v>
      </c>
      <c r="B3" s="46" t="s">
        <v>195</v>
      </c>
    </row>
    <row r="4" spans="1:2" x14ac:dyDescent="0.25">
      <c r="A4" s="44" t="s">
        <v>114</v>
      </c>
      <c r="B4" s="46"/>
    </row>
    <row r="5" spans="1:2" x14ac:dyDescent="0.25">
      <c r="A5" s="44" t="s">
        <v>115</v>
      </c>
      <c r="B5" s="46" t="s">
        <v>2</v>
      </c>
    </row>
    <row r="6" spans="1:2" x14ac:dyDescent="0.25">
      <c r="A6" s="44" t="s">
        <v>117</v>
      </c>
      <c r="B6" s="46" t="s">
        <v>3</v>
      </c>
    </row>
    <row r="7" spans="1:2" x14ac:dyDescent="0.25">
      <c r="A7" s="5" t="s">
        <v>6</v>
      </c>
      <c r="B7" s="15"/>
    </row>
    <row r="8" spans="1:2" x14ac:dyDescent="0.25">
      <c r="A8" s="5" t="s">
        <v>7</v>
      </c>
      <c r="B8" t="s">
        <v>164</v>
      </c>
    </row>
    <row r="9" spans="1:2" x14ac:dyDescent="0.25">
      <c r="A9" s="5" t="s">
        <v>8</v>
      </c>
      <c r="B9" s="2" t="s">
        <v>69</v>
      </c>
    </row>
    <row r="10" spans="1:2" x14ac:dyDescent="0.25">
      <c r="A10" s="5" t="s">
        <v>180</v>
      </c>
      <c r="B10" t="s">
        <v>9</v>
      </c>
    </row>
    <row r="11" spans="1:2" x14ac:dyDescent="0.25">
      <c r="A11" s="5" t="s">
        <v>181</v>
      </c>
      <c r="B11" t="s">
        <v>9</v>
      </c>
    </row>
    <row r="12" spans="1:2" x14ac:dyDescent="0.25">
      <c r="A12" s="5" t="s">
        <v>182</v>
      </c>
      <c r="B12" t="s">
        <v>9</v>
      </c>
    </row>
    <row r="13" spans="1:2" x14ac:dyDescent="0.25">
      <c r="A13" s="5" t="s">
        <v>183</v>
      </c>
      <c r="B13" t="s">
        <v>9</v>
      </c>
    </row>
    <row r="14" spans="1:2" x14ac:dyDescent="0.25">
      <c r="A14" s="5" t="s">
        <v>184</v>
      </c>
      <c r="B14" t="s">
        <v>9</v>
      </c>
    </row>
    <row r="15" spans="1:2" x14ac:dyDescent="0.25">
      <c r="A15" s="5" t="s">
        <v>25</v>
      </c>
      <c r="B15" t="s">
        <v>9</v>
      </c>
    </row>
    <row r="16" spans="1:2" x14ac:dyDescent="0.25">
      <c r="A16" s="5" t="s">
        <v>224</v>
      </c>
    </row>
    <row r="17" spans="1:2" x14ac:dyDescent="0.25">
      <c r="A17" s="5" t="s">
        <v>11</v>
      </c>
      <c r="B17" t="s">
        <v>16</v>
      </c>
    </row>
    <row r="18" spans="1:2" x14ac:dyDescent="0.25">
      <c r="A18" s="5" t="s">
        <v>12</v>
      </c>
      <c r="B18" s="51">
        <v>41719</v>
      </c>
    </row>
    <row r="19" spans="1:2" x14ac:dyDescent="0.25">
      <c r="A19" s="5" t="s">
        <v>13</v>
      </c>
      <c r="B19" t="s">
        <v>14</v>
      </c>
    </row>
    <row r="20" spans="1:2" x14ac:dyDescent="0.25">
      <c r="A20" s="5" t="s">
        <v>15</v>
      </c>
    </row>
  </sheetData>
  <dataValidations count="3">
    <dataValidation type="list" allowBlank="1" showInputMessage="1" showErrorMessage="1" sqref="B10:B15">
      <formula1>$R$10:$R$11</formula1>
    </dataValidation>
    <dataValidation type="list" allowBlank="1" showInputMessage="1" showErrorMessage="1" sqref="B17">
      <formula1>$R$14:$R$18</formula1>
    </dataValidation>
    <dataValidation type="list" allowBlank="1" showInputMessage="1" showErrorMessage="1" sqref="B19">
      <formula1>$R$21:$R$23</formula1>
    </dataValidation>
  </dataValidations>
  <hyperlinks>
    <hyperlink ref="B1" location="PTDS16TC18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11.42578125" defaultRowHeight="15" x14ac:dyDescent="0.25"/>
  <cols>
    <col min="1" max="1" width="49.85546875" style="5" bestFit="1" customWidth="1"/>
    <col min="2" max="2" width="41.42578125" customWidth="1"/>
  </cols>
  <sheetData>
    <row r="1" spans="1:3" ht="21" x14ac:dyDescent="0.35">
      <c r="A1" s="43" t="s">
        <v>221</v>
      </c>
      <c r="B1" s="88" t="s">
        <v>113</v>
      </c>
    </row>
    <row r="2" spans="1:3" x14ac:dyDescent="0.25">
      <c r="A2" s="44" t="s">
        <v>5</v>
      </c>
      <c r="B2" t="s">
        <v>102</v>
      </c>
    </row>
    <row r="3" spans="1:3" x14ac:dyDescent="0.25">
      <c r="A3" s="44" t="s">
        <v>104</v>
      </c>
      <c r="B3" s="46" t="s">
        <v>120</v>
      </c>
    </row>
    <row r="4" spans="1:3" x14ac:dyDescent="0.25">
      <c r="A4" s="44" t="s">
        <v>114</v>
      </c>
      <c r="B4" s="46"/>
    </row>
    <row r="5" spans="1:3" x14ac:dyDescent="0.25">
      <c r="A5" s="44" t="s">
        <v>115</v>
      </c>
      <c r="B5" s="46" t="s">
        <v>105</v>
      </c>
    </row>
    <row r="6" spans="1:3" x14ac:dyDescent="0.25">
      <c r="A6" s="44" t="s">
        <v>117</v>
      </c>
      <c r="B6" s="46" t="s">
        <v>3</v>
      </c>
    </row>
    <row r="7" spans="1:3" x14ac:dyDescent="0.25">
      <c r="A7" s="44" t="s">
        <v>6</v>
      </c>
      <c r="B7" s="45"/>
    </row>
    <row r="8" spans="1:3" x14ac:dyDescent="0.25">
      <c r="A8" s="44" t="s">
        <v>7</v>
      </c>
      <c r="B8" s="45" t="s">
        <v>141</v>
      </c>
      <c r="C8" s="15"/>
    </row>
    <row r="9" spans="1:3" x14ac:dyDescent="0.25">
      <c r="A9" s="44" t="s">
        <v>8</v>
      </c>
      <c r="B9" s="45" t="s">
        <v>69</v>
      </c>
    </row>
    <row r="10" spans="1:3" x14ac:dyDescent="0.25">
      <c r="A10" s="44" t="s">
        <v>180</v>
      </c>
      <c r="B10" s="45" t="s">
        <v>9</v>
      </c>
    </row>
    <row r="11" spans="1:3" x14ac:dyDescent="0.25">
      <c r="A11" s="44" t="s">
        <v>181</v>
      </c>
      <c r="B11" s="45" t="s">
        <v>9</v>
      </c>
    </row>
    <row r="12" spans="1:3" ht="15" customHeight="1" x14ac:dyDescent="0.25">
      <c r="A12" s="44" t="s">
        <v>182</v>
      </c>
      <c r="B12" s="45" t="s">
        <v>9</v>
      </c>
    </row>
    <row r="13" spans="1:3" x14ac:dyDescent="0.25">
      <c r="A13" s="44" t="s">
        <v>183</v>
      </c>
      <c r="B13" s="45" t="s">
        <v>9</v>
      </c>
    </row>
    <row r="14" spans="1:3" x14ac:dyDescent="0.25">
      <c r="A14" s="44" t="s">
        <v>184</v>
      </c>
      <c r="B14" s="45" t="s">
        <v>9</v>
      </c>
    </row>
    <row r="15" spans="1:3" x14ac:dyDescent="0.25">
      <c r="A15" s="44" t="s">
        <v>25</v>
      </c>
      <c r="B15" s="45" t="s">
        <v>9</v>
      </c>
    </row>
    <row r="16" spans="1:3" x14ac:dyDescent="0.25">
      <c r="A16" s="44" t="s">
        <v>224</v>
      </c>
      <c r="B16" s="45" t="s">
        <v>9</v>
      </c>
    </row>
    <row r="17" spans="1:2" x14ac:dyDescent="0.25">
      <c r="A17" s="44" t="s">
        <v>11</v>
      </c>
      <c r="B17" s="45" t="s">
        <v>16</v>
      </c>
    </row>
    <row r="18" spans="1:2" x14ac:dyDescent="0.25">
      <c r="A18" s="44" t="s">
        <v>12</v>
      </c>
      <c r="B18" s="47">
        <v>41719</v>
      </c>
    </row>
    <row r="19" spans="1:2" x14ac:dyDescent="0.25">
      <c r="A19" s="44" t="s">
        <v>13</v>
      </c>
      <c r="B19" s="45" t="s">
        <v>14</v>
      </c>
    </row>
    <row r="20" spans="1:2" x14ac:dyDescent="0.25">
      <c r="A20" s="44" t="s">
        <v>15</v>
      </c>
      <c r="B20" s="45"/>
    </row>
  </sheetData>
  <hyperlinks>
    <hyperlink ref="B1" location="PTDS2TC9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workbookViewId="0"/>
  </sheetViews>
  <sheetFormatPr defaultColWidth="11.42578125" defaultRowHeight="15" x14ac:dyDescent="0.25"/>
  <cols>
    <col min="1" max="1" width="51.28515625" bestFit="1" customWidth="1"/>
    <col min="2" max="2" width="34.85546875" customWidth="1"/>
  </cols>
  <sheetData>
    <row r="1" spans="1:7" ht="21" x14ac:dyDescent="0.35">
      <c r="A1" s="3" t="s">
        <v>221</v>
      </c>
      <c r="C1" s="88" t="s">
        <v>140</v>
      </c>
    </row>
    <row r="3" spans="1:7" x14ac:dyDescent="0.25">
      <c r="A3" s="49" t="s">
        <v>209</v>
      </c>
      <c r="B3" s="72"/>
    </row>
    <row r="4" spans="1:7" x14ac:dyDescent="0.25">
      <c r="A4" s="2" t="s">
        <v>210</v>
      </c>
    </row>
    <row r="5" spans="1:7" x14ac:dyDescent="0.25">
      <c r="A5" s="2" t="s">
        <v>103</v>
      </c>
    </row>
    <row r="6" spans="1:7" x14ac:dyDescent="0.25">
      <c r="A6" s="2" t="s">
        <v>211</v>
      </c>
    </row>
    <row r="7" spans="1:7" x14ac:dyDescent="0.25">
      <c r="A7" s="2"/>
    </row>
    <row r="10" spans="1:7" x14ac:dyDescent="0.25">
      <c r="B10" s="9">
        <v>2008</v>
      </c>
      <c r="C10" s="9">
        <v>2009</v>
      </c>
      <c r="D10" s="9">
        <v>2010</v>
      </c>
      <c r="E10" s="9">
        <v>2011</v>
      </c>
      <c r="G10" s="5"/>
    </row>
    <row r="11" spans="1:7" x14ac:dyDescent="0.25">
      <c r="A11" s="23" t="s">
        <v>71</v>
      </c>
      <c r="B11" s="76">
        <v>2729</v>
      </c>
      <c r="C11" s="76">
        <v>2907</v>
      </c>
      <c r="D11" s="76">
        <v>3876</v>
      </c>
      <c r="E11" s="76">
        <v>3529</v>
      </c>
    </row>
    <row r="12" spans="1:7" x14ac:dyDescent="0.25">
      <c r="A12" s="23" t="s">
        <v>72</v>
      </c>
      <c r="B12" s="76">
        <v>19094</v>
      </c>
      <c r="C12" s="76">
        <v>21081</v>
      </c>
      <c r="D12" s="76">
        <v>20740</v>
      </c>
      <c r="E12" s="76">
        <v>21545</v>
      </c>
    </row>
    <row r="13" spans="1:7" x14ac:dyDescent="0.25">
      <c r="A13" s="23" t="s">
        <v>29</v>
      </c>
      <c r="B13" s="60" t="s">
        <v>174</v>
      </c>
      <c r="C13" s="77">
        <v>37012</v>
      </c>
      <c r="D13" s="77">
        <v>36522</v>
      </c>
      <c r="E13" s="77">
        <v>36522</v>
      </c>
    </row>
    <row r="14" spans="1:7" x14ac:dyDescent="0.25">
      <c r="A14" s="8"/>
    </row>
    <row r="15" spans="1:7" x14ac:dyDescent="0.25">
      <c r="A15" s="8"/>
    </row>
    <row r="16" spans="1:7" x14ac:dyDescent="0.25">
      <c r="A16" s="8"/>
    </row>
    <row r="17" spans="1:4" x14ac:dyDescent="0.25">
      <c r="A17" s="5"/>
    </row>
    <row r="18" spans="1:4" x14ac:dyDescent="0.25">
      <c r="A18" s="7"/>
    </row>
    <row r="19" spans="1:4" x14ac:dyDescent="0.25">
      <c r="A19" s="7"/>
    </row>
    <row r="20" spans="1:4" x14ac:dyDescent="0.25">
      <c r="A20" s="7"/>
    </row>
    <row r="21" spans="1:4" x14ac:dyDescent="0.25">
      <c r="A21" s="5"/>
    </row>
    <row r="22" spans="1:4" x14ac:dyDescent="0.25">
      <c r="A22" s="10"/>
    </row>
    <row r="23" spans="1:4" x14ac:dyDescent="0.25">
      <c r="A23" s="5"/>
    </row>
    <row r="24" spans="1:4" x14ac:dyDescent="0.25">
      <c r="A24" s="5"/>
    </row>
    <row r="28" spans="1:4" x14ac:dyDescent="0.25">
      <c r="B28" s="13"/>
      <c r="C28" s="13"/>
      <c r="D28" s="13"/>
    </row>
  </sheetData>
  <hyperlinks>
    <hyperlink ref="C1" location="PTDS3TS5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x14ac:dyDescent="0.25"/>
  <cols>
    <col min="1" max="1" width="49.85546875" style="5" bestFit="1" customWidth="1"/>
    <col min="2" max="2" width="66.42578125" customWidth="1"/>
  </cols>
  <sheetData>
    <row r="1" spans="1:19" ht="21" x14ac:dyDescent="0.35">
      <c r="A1" s="3" t="s">
        <v>221</v>
      </c>
      <c r="B1" s="88" t="s">
        <v>113</v>
      </c>
    </row>
    <row r="2" spans="1:19" x14ac:dyDescent="0.25">
      <c r="A2" s="5" t="s">
        <v>5</v>
      </c>
      <c r="B2" t="s">
        <v>144</v>
      </c>
    </row>
    <row r="3" spans="1:19" x14ac:dyDescent="0.25">
      <c r="A3" s="44" t="s">
        <v>104</v>
      </c>
      <c r="B3" s="46" t="s">
        <v>107</v>
      </c>
    </row>
    <row r="4" spans="1:19" x14ac:dyDescent="0.25">
      <c r="A4" s="44" t="s">
        <v>114</v>
      </c>
      <c r="B4" s="46"/>
    </row>
    <row r="5" spans="1:19" x14ac:dyDescent="0.25">
      <c r="A5" s="44" t="s">
        <v>115</v>
      </c>
      <c r="B5" s="46" t="s">
        <v>108</v>
      </c>
    </row>
    <row r="6" spans="1:19" x14ac:dyDescent="0.25">
      <c r="A6" s="44" t="s">
        <v>117</v>
      </c>
      <c r="B6" s="46" t="s">
        <v>3</v>
      </c>
    </row>
    <row r="7" spans="1:19" x14ac:dyDescent="0.25">
      <c r="A7" s="5" t="s">
        <v>6</v>
      </c>
    </row>
    <row r="8" spans="1:19" x14ac:dyDescent="0.25">
      <c r="A8" s="5" t="s">
        <v>7</v>
      </c>
      <c r="B8" s="2" t="s">
        <v>145</v>
      </c>
      <c r="C8" s="15"/>
    </row>
    <row r="9" spans="1:19" x14ac:dyDescent="0.25">
      <c r="A9" s="5" t="s">
        <v>8</v>
      </c>
      <c r="B9" t="s">
        <v>69</v>
      </c>
    </row>
    <row r="10" spans="1:19" x14ac:dyDescent="0.25">
      <c r="A10" s="5" t="s">
        <v>180</v>
      </c>
      <c r="B10" t="s">
        <v>9</v>
      </c>
      <c r="S10" t="s">
        <v>10</v>
      </c>
    </row>
    <row r="11" spans="1:19" x14ac:dyDescent="0.25">
      <c r="A11" s="5" t="s">
        <v>181</v>
      </c>
      <c r="B11" t="s">
        <v>9</v>
      </c>
      <c r="S11" t="s">
        <v>9</v>
      </c>
    </row>
    <row r="12" spans="1:19" x14ac:dyDescent="0.25">
      <c r="A12" s="5" t="s">
        <v>182</v>
      </c>
      <c r="B12" t="s">
        <v>9</v>
      </c>
    </row>
    <row r="13" spans="1:19" x14ac:dyDescent="0.25">
      <c r="A13" s="5" t="s">
        <v>183</v>
      </c>
      <c r="B13" t="s">
        <v>9</v>
      </c>
    </row>
    <row r="14" spans="1:19" x14ac:dyDescent="0.25">
      <c r="A14" s="5" t="s">
        <v>184</v>
      </c>
      <c r="B14" t="s">
        <v>9</v>
      </c>
      <c r="S14" t="s">
        <v>16</v>
      </c>
    </row>
    <row r="15" spans="1:19" x14ac:dyDescent="0.25">
      <c r="A15" s="5" t="s">
        <v>25</v>
      </c>
      <c r="B15" t="s">
        <v>9</v>
      </c>
      <c r="S15" t="s">
        <v>17</v>
      </c>
    </row>
    <row r="16" spans="1:19" ht="15" customHeight="1" x14ac:dyDescent="0.25">
      <c r="A16" s="5" t="s">
        <v>224</v>
      </c>
      <c r="B16" t="s">
        <v>73</v>
      </c>
      <c r="S16" t="s">
        <v>18</v>
      </c>
    </row>
    <row r="17" spans="1:19" x14ac:dyDescent="0.25">
      <c r="A17" s="5" t="s">
        <v>11</v>
      </c>
      <c r="B17" t="s">
        <v>16</v>
      </c>
      <c r="S17" t="s">
        <v>19</v>
      </c>
    </row>
    <row r="18" spans="1:19" x14ac:dyDescent="0.25">
      <c r="A18" s="5" t="s">
        <v>12</v>
      </c>
      <c r="B18" s="19">
        <v>41719</v>
      </c>
      <c r="S18" t="s">
        <v>20</v>
      </c>
    </row>
    <row r="19" spans="1:19" x14ac:dyDescent="0.25">
      <c r="A19" s="5" t="s">
        <v>13</v>
      </c>
      <c r="B19" t="s">
        <v>14</v>
      </c>
    </row>
    <row r="20" spans="1:19" ht="60" x14ac:dyDescent="0.25">
      <c r="A20" s="5" t="s">
        <v>15</v>
      </c>
      <c r="B20" s="71" t="s">
        <v>146</v>
      </c>
      <c r="C20" s="2"/>
    </row>
    <row r="21" spans="1:19" x14ac:dyDescent="0.25">
      <c r="A21"/>
      <c r="S21" t="s">
        <v>22</v>
      </c>
    </row>
    <row r="22" spans="1:19" x14ac:dyDescent="0.25">
      <c r="A22"/>
      <c r="C22" s="2"/>
      <c r="S22" t="s">
        <v>14</v>
      </c>
    </row>
    <row r="23" spans="1:19" x14ac:dyDescent="0.25">
      <c r="A23" s="73"/>
      <c r="S23" t="s">
        <v>21</v>
      </c>
    </row>
    <row r="25" spans="1:19" x14ac:dyDescent="0.25">
      <c r="A25"/>
      <c r="S25" t="s">
        <v>26</v>
      </c>
    </row>
    <row r="26" spans="1:19" x14ac:dyDescent="0.25">
      <c r="A26"/>
      <c r="S26" t="s">
        <v>28</v>
      </c>
    </row>
    <row r="27" spans="1:19" x14ac:dyDescent="0.25">
      <c r="A27"/>
      <c r="S27" t="s">
        <v>27</v>
      </c>
    </row>
    <row r="28" spans="1:19" x14ac:dyDescent="0.25">
      <c r="A28"/>
      <c r="S28" t="s">
        <v>20</v>
      </c>
    </row>
  </sheetData>
  <dataValidations count="3">
    <dataValidation type="list" allowBlank="1" showInputMessage="1" showErrorMessage="1" sqref="B17">
      <formula1>$S$14:$S$18</formula1>
    </dataValidation>
    <dataValidation type="list" allowBlank="1" showInputMessage="1" showErrorMessage="1" sqref="B10:B15">
      <formula1>$S$10:$S$11</formula1>
    </dataValidation>
    <dataValidation type="list" allowBlank="1" showInputMessage="1" showErrorMessage="1" sqref="B19">
      <formula1>$S$21:$S$23</formula1>
    </dataValidation>
  </dataValidations>
  <hyperlinks>
    <hyperlink ref="B1" location="PTDS3TS5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workbookViewId="0"/>
  </sheetViews>
  <sheetFormatPr defaultColWidth="11.42578125" defaultRowHeight="15" x14ac:dyDescent="0.25"/>
  <cols>
    <col min="1" max="1" width="51.28515625" bestFit="1" customWidth="1"/>
    <col min="2" max="5" width="5.42578125" bestFit="1" customWidth="1"/>
    <col min="10" max="10" width="24.7109375" customWidth="1"/>
  </cols>
  <sheetData>
    <row r="1" spans="1:5" ht="21" x14ac:dyDescent="0.35">
      <c r="A1" s="3" t="s">
        <v>221</v>
      </c>
      <c r="B1" s="4"/>
      <c r="D1" s="88" t="s">
        <v>140</v>
      </c>
    </row>
    <row r="2" spans="1:5" x14ac:dyDescent="0.25">
      <c r="A2" s="2"/>
    </row>
    <row r="3" spans="1:5" x14ac:dyDescent="0.25">
      <c r="A3" s="2" t="s">
        <v>122</v>
      </c>
    </row>
    <row r="4" spans="1:5" x14ac:dyDescent="0.25">
      <c r="A4" s="2" t="s">
        <v>123</v>
      </c>
    </row>
    <row r="5" spans="1:5" x14ac:dyDescent="0.25">
      <c r="A5" s="2" t="s">
        <v>103</v>
      </c>
    </row>
    <row r="6" spans="1:5" x14ac:dyDescent="0.25">
      <c r="A6" s="2" t="s">
        <v>124</v>
      </c>
    </row>
    <row r="7" spans="1:5" x14ac:dyDescent="0.25">
      <c r="A7" s="2"/>
    </row>
    <row r="10" spans="1:5" x14ac:dyDescent="0.25">
      <c r="A10" s="9" t="s">
        <v>46</v>
      </c>
      <c r="B10" s="9">
        <v>2008</v>
      </c>
      <c r="C10" s="9">
        <v>2009</v>
      </c>
      <c r="D10" s="9">
        <v>2010</v>
      </c>
      <c r="E10" s="9">
        <v>2011</v>
      </c>
    </row>
    <row r="11" spans="1:5" x14ac:dyDescent="0.25">
      <c r="A11" s="1" t="s">
        <v>40</v>
      </c>
      <c r="B11" s="76">
        <v>3904</v>
      </c>
      <c r="C11" s="76">
        <v>3610</v>
      </c>
      <c r="D11" s="76">
        <v>3491</v>
      </c>
      <c r="E11" s="76">
        <v>3766</v>
      </c>
    </row>
    <row r="12" spans="1:5" x14ac:dyDescent="0.25">
      <c r="A12" s="1" t="s">
        <v>47</v>
      </c>
      <c r="B12" s="76">
        <v>1463</v>
      </c>
      <c r="C12" s="76">
        <v>1603</v>
      </c>
      <c r="D12" s="76">
        <v>1678</v>
      </c>
      <c r="E12" s="76">
        <v>1689</v>
      </c>
    </row>
    <row r="13" spans="1:5" x14ac:dyDescent="0.25">
      <c r="A13" s="1" t="s">
        <v>41</v>
      </c>
      <c r="B13" s="1">
        <v>93</v>
      </c>
      <c r="C13" s="1">
        <v>65</v>
      </c>
      <c r="D13" s="1">
        <v>73</v>
      </c>
      <c r="E13" s="1">
        <v>76</v>
      </c>
    </row>
    <row r="14" spans="1:5" x14ac:dyDescent="0.25">
      <c r="A14" s="1" t="s">
        <v>42</v>
      </c>
      <c r="B14" s="1">
        <v>7</v>
      </c>
      <c r="C14" s="1">
        <v>36</v>
      </c>
      <c r="D14" s="1">
        <v>25</v>
      </c>
      <c r="E14" s="1">
        <v>72</v>
      </c>
    </row>
    <row r="15" spans="1:5" x14ac:dyDescent="0.25">
      <c r="A15" s="1" t="s">
        <v>76</v>
      </c>
      <c r="B15" s="1">
        <v>35</v>
      </c>
      <c r="C15" s="1">
        <v>45</v>
      </c>
      <c r="D15" s="1">
        <v>45</v>
      </c>
      <c r="E15" s="1">
        <v>54</v>
      </c>
    </row>
    <row r="16" spans="1:5" x14ac:dyDescent="0.25">
      <c r="A16" s="1" t="s">
        <v>75</v>
      </c>
      <c r="B16" s="1">
        <v>45</v>
      </c>
      <c r="C16" s="1">
        <v>47</v>
      </c>
      <c r="D16" s="1">
        <v>60</v>
      </c>
      <c r="E16" s="1">
        <v>45</v>
      </c>
    </row>
    <row r="17" spans="1:22" x14ac:dyDescent="0.25">
      <c r="A17" s="1" t="s">
        <v>43</v>
      </c>
      <c r="B17" s="60" t="s">
        <v>174</v>
      </c>
      <c r="C17" s="60" t="s">
        <v>174</v>
      </c>
      <c r="D17" s="16">
        <v>28</v>
      </c>
      <c r="E17" s="1">
        <v>11</v>
      </c>
    </row>
    <row r="18" spans="1:22" x14ac:dyDescent="0.25">
      <c r="A18" s="1" t="s">
        <v>44</v>
      </c>
      <c r="B18" s="60" t="s">
        <v>174</v>
      </c>
      <c r="C18" s="60" t="s">
        <v>174</v>
      </c>
      <c r="D18" s="60" t="s">
        <v>174</v>
      </c>
      <c r="E18" s="1">
        <v>29</v>
      </c>
    </row>
    <row r="19" spans="1:22" x14ac:dyDescent="0.25">
      <c r="A19" s="1" t="s">
        <v>45</v>
      </c>
      <c r="B19" s="1">
        <v>11</v>
      </c>
      <c r="C19" s="1">
        <v>5</v>
      </c>
      <c r="D19" s="1">
        <v>10</v>
      </c>
      <c r="E19" s="1">
        <v>6</v>
      </c>
    </row>
    <row r="20" spans="1:22" x14ac:dyDescent="0.25">
      <c r="A20" s="9" t="s">
        <v>4</v>
      </c>
      <c r="B20" s="78">
        <v>5558</v>
      </c>
      <c r="C20" s="78">
        <v>5411</v>
      </c>
      <c r="D20" s="78">
        <v>5410</v>
      </c>
      <c r="E20" s="78">
        <v>5748</v>
      </c>
    </row>
    <row r="22" spans="1:22" x14ac:dyDescent="0.25">
      <c r="A22" s="5"/>
      <c r="L22" s="93"/>
      <c r="M22" s="93"/>
      <c r="N22" s="93"/>
      <c r="O22" s="93"/>
      <c r="P22" s="93"/>
      <c r="Q22" s="93"/>
      <c r="R22" s="93"/>
      <c r="S22" s="93"/>
      <c r="T22" s="93"/>
      <c r="U22" s="93"/>
      <c r="V22" s="93"/>
    </row>
    <row r="23" spans="1:22" x14ac:dyDescent="0.25">
      <c r="A23" s="5"/>
      <c r="L23" s="94"/>
      <c r="M23" s="94"/>
      <c r="N23" s="94"/>
      <c r="O23" s="94"/>
      <c r="P23" s="94"/>
      <c r="Q23" s="94"/>
      <c r="R23" s="94"/>
      <c r="S23" s="94"/>
      <c r="T23" s="94"/>
      <c r="U23" s="94"/>
      <c r="V23" s="94"/>
    </row>
  </sheetData>
  <mergeCells count="2">
    <mergeCell ref="L22:V22"/>
    <mergeCell ref="L23:V23"/>
  </mergeCells>
  <hyperlinks>
    <hyperlink ref="D1" location="PTDS4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heetViews>
  <sheetFormatPr defaultColWidth="11.42578125" defaultRowHeight="15" x14ac:dyDescent="0.25"/>
  <cols>
    <col min="1" max="1" width="49.85546875" style="5" bestFit="1" customWidth="1"/>
    <col min="2" max="2" width="41.42578125" customWidth="1"/>
  </cols>
  <sheetData>
    <row r="1" spans="1:3" ht="21" x14ac:dyDescent="0.35">
      <c r="A1" s="43" t="s">
        <v>221</v>
      </c>
      <c r="B1" s="88" t="s">
        <v>113</v>
      </c>
    </row>
    <row r="2" spans="1:3" x14ac:dyDescent="0.25">
      <c r="A2" s="44" t="s">
        <v>5</v>
      </c>
      <c r="B2" t="s">
        <v>74</v>
      </c>
    </row>
    <row r="3" spans="1:3" x14ac:dyDescent="0.25">
      <c r="A3" s="44" t="s">
        <v>104</v>
      </c>
      <c r="B3" s="46" t="s">
        <v>109</v>
      </c>
    </row>
    <row r="4" spans="1:3" x14ac:dyDescent="0.25">
      <c r="A4" s="44" t="s">
        <v>114</v>
      </c>
      <c r="B4" s="46"/>
    </row>
    <row r="5" spans="1:3" x14ac:dyDescent="0.25">
      <c r="A5" s="44" t="s">
        <v>115</v>
      </c>
      <c r="B5" s="46" t="s">
        <v>116</v>
      </c>
    </row>
    <row r="6" spans="1:3" x14ac:dyDescent="0.25">
      <c r="A6" s="44" t="s">
        <v>117</v>
      </c>
      <c r="B6" s="46" t="s">
        <v>3</v>
      </c>
    </row>
    <row r="7" spans="1:3" x14ac:dyDescent="0.25">
      <c r="A7" s="44" t="s">
        <v>6</v>
      </c>
      <c r="B7" s="2" t="s">
        <v>179</v>
      </c>
      <c r="C7" s="48"/>
    </row>
    <row r="8" spans="1:3" x14ac:dyDescent="0.25">
      <c r="A8" s="44" t="s">
        <v>7</v>
      </c>
      <c r="B8" s="2" t="s">
        <v>145</v>
      </c>
      <c r="C8" s="15"/>
    </row>
    <row r="9" spans="1:3" x14ac:dyDescent="0.25">
      <c r="A9" s="44" t="s">
        <v>8</v>
      </c>
      <c r="B9" t="s">
        <v>69</v>
      </c>
    </row>
    <row r="10" spans="1:3" x14ac:dyDescent="0.25">
      <c r="A10" s="44" t="s">
        <v>180</v>
      </c>
      <c r="B10" t="s">
        <v>9</v>
      </c>
    </row>
    <row r="11" spans="1:3" x14ac:dyDescent="0.25">
      <c r="A11" s="44" t="s">
        <v>181</v>
      </c>
      <c r="B11" t="s">
        <v>9</v>
      </c>
    </row>
    <row r="12" spans="1:3" ht="15" customHeight="1" x14ac:dyDescent="0.25">
      <c r="A12" s="44" t="s">
        <v>182</v>
      </c>
      <c r="B12" t="s">
        <v>9</v>
      </c>
    </row>
    <row r="13" spans="1:3" x14ac:dyDescent="0.25">
      <c r="A13" s="44" t="s">
        <v>183</v>
      </c>
      <c r="B13" t="s">
        <v>9</v>
      </c>
    </row>
    <row r="14" spans="1:3" x14ac:dyDescent="0.25">
      <c r="A14" s="44" t="s">
        <v>184</v>
      </c>
      <c r="B14" t="s">
        <v>9</v>
      </c>
    </row>
    <row r="15" spans="1:3" x14ac:dyDescent="0.25">
      <c r="A15" s="44" t="s">
        <v>25</v>
      </c>
      <c r="B15" t="s">
        <v>9</v>
      </c>
    </row>
    <row r="16" spans="1:3" x14ac:dyDescent="0.25">
      <c r="A16" s="44" t="s">
        <v>185</v>
      </c>
      <c r="B16" t="s">
        <v>46</v>
      </c>
    </row>
    <row r="17" spans="1:2" x14ac:dyDescent="0.25">
      <c r="A17" s="44" t="s">
        <v>11</v>
      </c>
      <c r="B17" t="s">
        <v>16</v>
      </c>
    </row>
    <row r="18" spans="1:2" x14ac:dyDescent="0.25">
      <c r="A18" s="44" t="s">
        <v>12</v>
      </c>
      <c r="B18" s="19">
        <v>41719</v>
      </c>
    </row>
    <row r="19" spans="1:2" x14ac:dyDescent="0.25">
      <c r="A19" s="44" t="s">
        <v>13</v>
      </c>
      <c r="B19" t="s">
        <v>14</v>
      </c>
    </row>
    <row r="20" spans="1:2" ht="15" customHeight="1" x14ac:dyDescent="0.25">
      <c r="A20" s="44" t="s">
        <v>15</v>
      </c>
    </row>
    <row r="21" spans="1:2" ht="15" customHeight="1" x14ac:dyDescent="0.25"/>
    <row r="22" spans="1:2" ht="15" customHeight="1" x14ac:dyDescent="0.25"/>
  </sheetData>
  <dataValidations count="3">
    <dataValidation type="list" allowBlank="1" showInputMessage="1" showErrorMessage="1" sqref="B17">
      <formula1>#REF!</formula1>
    </dataValidation>
    <dataValidation type="list" allowBlank="1" showInputMessage="1" showErrorMessage="1" sqref="B10:B15">
      <formula1>#REF!</formula1>
    </dataValidation>
    <dataValidation type="list" allowBlank="1" showInputMessage="1" showErrorMessage="1" sqref="B19">
      <formula1>#REF!</formula1>
    </dataValidation>
  </dataValidations>
  <hyperlinks>
    <hyperlink ref="B1" location="PTDS4TC6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heetViews>
  <sheetFormatPr defaultColWidth="11.42578125" defaultRowHeight="15" x14ac:dyDescent="0.25"/>
  <cols>
    <col min="1" max="1" width="58.7109375" customWidth="1"/>
    <col min="2" max="5" width="14.42578125" bestFit="1" customWidth="1"/>
  </cols>
  <sheetData>
    <row r="1" spans="1:11" ht="21" x14ac:dyDescent="0.35">
      <c r="A1" s="3" t="s">
        <v>221</v>
      </c>
      <c r="C1" s="88" t="s">
        <v>140</v>
      </c>
    </row>
    <row r="3" spans="1:11" ht="60" x14ac:dyDescent="0.25">
      <c r="A3" s="42" t="s">
        <v>125</v>
      </c>
    </row>
    <row r="4" spans="1:11" x14ac:dyDescent="0.25">
      <c r="A4" s="2" t="s">
        <v>126</v>
      </c>
    </row>
    <row r="5" spans="1:11" x14ac:dyDescent="0.25">
      <c r="A5" s="2" t="s">
        <v>103</v>
      </c>
    </row>
    <row r="6" spans="1:11" x14ac:dyDescent="0.25">
      <c r="A6" s="2" t="s">
        <v>124</v>
      </c>
    </row>
    <row r="7" spans="1:11" x14ac:dyDescent="0.25">
      <c r="A7" s="2"/>
    </row>
    <row r="10" spans="1:11" x14ac:dyDescent="0.25">
      <c r="B10" s="9">
        <v>2008</v>
      </c>
      <c r="C10" s="9">
        <v>2009</v>
      </c>
      <c r="D10" s="9">
        <v>2010</v>
      </c>
      <c r="E10" s="9">
        <v>2011</v>
      </c>
      <c r="J10" s="5"/>
      <c r="K10" s="5"/>
    </row>
    <row r="11" spans="1:11" x14ac:dyDescent="0.25">
      <c r="A11" s="1" t="s">
        <v>48</v>
      </c>
      <c r="B11" s="76">
        <v>2067</v>
      </c>
      <c r="C11" s="76">
        <v>2249</v>
      </c>
      <c r="D11" s="76">
        <v>2450</v>
      </c>
      <c r="E11" s="76">
        <v>2088</v>
      </c>
    </row>
    <row r="12" spans="1:11" x14ac:dyDescent="0.25">
      <c r="A12" s="23" t="s">
        <v>147</v>
      </c>
      <c r="B12" s="1">
        <v>361</v>
      </c>
      <c r="C12" s="1">
        <v>340</v>
      </c>
      <c r="D12" s="1">
        <v>414</v>
      </c>
      <c r="E12" s="1">
        <v>356</v>
      </c>
    </row>
    <row r="13" spans="1:11" x14ac:dyDescent="0.25">
      <c r="A13" s="9" t="s">
        <v>4</v>
      </c>
      <c r="B13" s="87">
        <f>B11+B12</f>
        <v>2428</v>
      </c>
      <c r="C13" s="87">
        <f t="shared" ref="C13:E13" si="0">C11+C12</f>
        <v>2589</v>
      </c>
      <c r="D13" s="87">
        <f t="shared" si="0"/>
        <v>2864</v>
      </c>
      <c r="E13" s="87">
        <f t="shared" si="0"/>
        <v>2444</v>
      </c>
    </row>
    <row r="15" spans="1:11" x14ac:dyDescent="0.25">
      <c r="A15" s="2"/>
    </row>
    <row r="16" spans="1:11" x14ac:dyDescent="0.25">
      <c r="A16" s="5"/>
    </row>
    <row r="17" spans="1:1" x14ac:dyDescent="0.25">
      <c r="A17" s="7"/>
    </row>
    <row r="18" spans="1:1" x14ac:dyDescent="0.25">
      <c r="A18" s="7"/>
    </row>
    <row r="19" spans="1:1" x14ac:dyDescent="0.25">
      <c r="A19" s="7"/>
    </row>
    <row r="20" spans="1:1" x14ac:dyDescent="0.25">
      <c r="A20" s="5"/>
    </row>
    <row r="21" spans="1:1" x14ac:dyDescent="0.25">
      <c r="A21" s="5"/>
    </row>
    <row r="22" spans="1:1" x14ac:dyDescent="0.25">
      <c r="A22" s="5"/>
    </row>
    <row r="23" spans="1:1" x14ac:dyDescent="0.25">
      <c r="A23" s="5"/>
    </row>
  </sheetData>
  <hyperlinks>
    <hyperlink ref="C1" location="PTDS5TC6metadata!A1" display="View meta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vt:i4>
      </vt:variant>
    </vt:vector>
  </HeadingPairs>
  <TitlesOfParts>
    <vt:vector size="33" baseType="lpstr">
      <vt:lpstr>PTDS1TC9data</vt:lpstr>
      <vt:lpstr>PTDS1TC9metadata</vt:lpstr>
      <vt:lpstr>PTDS2TC9data</vt:lpstr>
      <vt:lpstr>PTDS2TC9metadata</vt:lpstr>
      <vt:lpstr>PTDS3TS5data</vt:lpstr>
      <vt:lpstr>PTDS3TS5metadata</vt:lpstr>
      <vt:lpstr>PTDS4TC6data</vt:lpstr>
      <vt:lpstr>PTDS4TC6metadata</vt:lpstr>
      <vt:lpstr>PTDS5TC6data</vt:lpstr>
      <vt:lpstr>PTDS5TC6metadata</vt:lpstr>
      <vt:lpstr>PTDS6TC6data</vt:lpstr>
      <vt:lpstr>PTDS6TC6metadata</vt:lpstr>
      <vt:lpstr>PTDS7TC7data</vt:lpstr>
      <vt:lpstr>PTDS7TC7metadata</vt:lpstr>
      <vt:lpstr>PTDS8TC7data</vt:lpstr>
      <vt:lpstr>PTDS8TC7metadata</vt:lpstr>
      <vt:lpstr>PTDS9TC5TS14data</vt:lpstr>
      <vt:lpstr>PTDS9TC5TS14metadata</vt:lpstr>
      <vt:lpstr>PTDS10TC6data</vt:lpstr>
      <vt:lpstr>PTDS10TC6metadata</vt:lpstr>
      <vt:lpstr>PTDS11TC6data</vt:lpstr>
      <vt:lpstr>PTDS11TC6metadata</vt:lpstr>
      <vt:lpstr>PTDS12TC12data </vt:lpstr>
      <vt:lpstr>PTDS12TC12metadata </vt:lpstr>
      <vt:lpstr>PTDS13TC12data </vt:lpstr>
      <vt:lpstr>PTDS13TC12metadata</vt:lpstr>
      <vt:lpstr>PTDS14TC7data</vt:lpstr>
      <vt:lpstr>PTDS14TC7metadata</vt:lpstr>
      <vt:lpstr>PTDS15TC8,19data</vt:lpstr>
      <vt:lpstr>PTDS15TC8,19metadata</vt:lpstr>
      <vt:lpstr>PTDS16TC18data</vt:lpstr>
      <vt:lpstr>PTDS16TC18metadata</vt:lpstr>
      <vt:lpstr>PTDS1TC9data!_ftnref1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2013-05-17T08:25:45Z</cp:lastPrinted>
  <dcterms:created xsi:type="dcterms:W3CDTF">2013-01-09T12:36:46Z</dcterms:created>
  <dcterms:modified xsi:type="dcterms:W3CDTF">2014-06-25T22:55:39Z</dcterms:modified>
</cp:coreProperties>
</file>