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710" yWindow="1005" windowWidth="1980" windowHeight="2970" tabRatio="866" firstSheet="6" activeTab="25"/>
  </bookViews>
  <sheets>
    <sheet name="CRIM002" sheetId="3" r:id="rId1"/>
    <sheet name="CRIM003" sheetId="4" r:id="rId2"/>
    <sheet name="CRIM004" sheetId="12" r:id="rId3"/>
    <sheet name="CRIM005" sheetId="6" r:id="rId4"/>
    <sheet name="CRIM006" sheetId="7" r:id="rId5"/>
    <sheet name="CRIM007" sheetId="8" r:id="rId6"/>
    <sheet name="CRIM008" sheetId="28" r:id="rId7"/>
    <sheet name="CRIM009" sheetId="38" r:id="rId8"/>
    <sheet name="CRIM010" sheetId="39" r:id="rId9"/>
    <sheet name="CRIM011" sheetId="29" r:id="rId10"/>
    <sheet name="CRIM012" sheetId="14" r:id="rId11"/>
    <sheet name="CRIM013delete" sheetId="30" r:id="rId12"/>
    <sheet name="CRIM013" sheetId="16" r:id="rId13"/>
    <sheet name="CRIM014delete" sheetId="15" r:id="rId14"/>
    <sheet name="CRIM014" sheetId="32" r:id="rId15"/>
    <sheet name="CRIM015" sheetId="41" r:id="rId16"/>
    <sheet name="CRIM016" sheetId="43" r:id="rId17"/>
    <sheet name="CRIM026new CRIM273" sheetId="40" state="hidden" r:id="rId18"/>
    <sheet name="CRIM017" sheetId="33" r:id="rId19"/>
    <sheet name="CRIM018" sheetId="19" r:id="rId20"/>
    <sheet name="CRIM019" sheetId="34" r:id="rId21"/>
    <sheet name="CRIM021" sheetId="21" r:id="rId22"/>
    <sheet name="CRIM023" sheetId="22" r:id="rId23"/>
    <sheet name="CRIM024" sheetId="23" r:id="rId24"/>
    <sheet name="CRIM025" sheetId="44" r:id="rId25"/>
    <sheet name="CRIM027" sheetId="25" r:id="rId26"/>
  </sheets>
  <calcPr calcId="145621"/>
</workbook>
</file>

<file path=xl/calcChain.xml><?xml version="1.0" encoding="utf-8"?>
<calcChain xmlns="http://schemas.openxmlformats.org/spreadsheetml/2006/main">
  <c r="AA34" i="25" l="1"/>
  <c r="Z34" i="25"/>
  <c r="Y34" i="25"/>
  <c r="X34" i="25"/>
  <c r="BB34" i="34"/>
  <c r="BC34" i="34"/>
  <c r="BD34" i="34"/>
  <c r="BE34" i="34"/>
  <c r="BF34" i="34"/>
  <c r="BG34" i="34"/>
  <c r="BH34" i="34"/>
  <c r="BI34" i="34"/>
  <c r="BJ34" i="34"/>
  <c r="BK34" i="34"/>
  <c r="BL34" i="34"/>
  <c r="BA34" i="34"/>
  <c r="BB34" i="14"/>
  <c r="BC34" i="14"/>
  <c r="BD34" i="14"/>
  <c r="BE34" i="14"/>
  <c r="BF34" i="14"/>
  <c r="BG34" i="14"/>
  <c r="BH34" i="14"/>
  <c r="BI34" i="14"/>
  <c r="BJ34" i="14"/>
  <c r="BK34" i="14"/>
  <c r="BL34" i="14"/>
  <c r="BA34" i="14"/>
  <c r="U33" i="39"/>
  <c r="V33" i="39"/>
  <c r="W33" i="39"/>
  <c r="T33" i="39"/>
  <c r="BE34" i="38"/>
  <c r="BF34" i="38"/>
  <c r="BG34" i="38"/>
  <c r="BH34" i="38"/>
  <c r="BI34" i="38"/>
  <c r="BJ34" i="38"/>
  <c r="BK34" i="38"/>
  <c r="BL34" i="38"/>
  <c r="BM34" i="38"/>
  <c r="BN34" i="38"/>
  <c r="BD34" i="38"/>
  <c r="BC34" i="38"/>
  <c r="BC33" i="38"/>
  <c r="AD22" i="16" l="1"/>
  <c r="AA22" i="16"/>
  <c r="X22" i="16"/>
  <c r="U22" i="16"/>
  <c r="AX31" i="41"/>
  <c r="BD23" i="41"/>
  <c r="BA23" i="41"/>
  <c r="AX23" i="41"/>
  <c r="BL8" i="14"/>
  <c r="BI8" i="34"/>
  <c r="BF8" i="14"/>
  <c r="BF8" i="34"/>
  <c r="BC8" i="34"/>
  <c r="BK8" i="14"/>
  <c r="BK8" i="34"/>
  <c r="BH8" i="34"/>
  <c r="BE8" i="14"/>
  <c r="BB8" i="34"/>
  <c r="BE9" i="34"/>
  <c r="BF9" i="34"/>
  <c r="BK9" i="38"/>
  <c r="BK9" i="14"/>
  <c r="BN9" i="38"/>
  <c r="BP7" i="32"/>
  <c r="BC8" i="14"/>
  <c r="BE8" i="34"/>
  <c r="BK8" i="38"/>
  <c r="BN8" i="38"/>
  <c r="BB8" i="14"/>
  <c r="BW7" i="32"/>
  <c r="BL8" i="34"/>
  <c r="BH8" i="38"/>
  <c r="BD8" i="38"/>
  <c r="BM7" i="32"/>
  <c r="BM8" i="38"/>
  <c r="BG8" i="38"/>
  <c r="BE9" i="14"/>
  <c r="BV7" i="32"/>
  <c r="BB9" i="34"/>
  <c r="BM8" i="32"/>
  <c r="AK8" i="32"/>
  <c r="BD9" i="38"/>
  <c r="BB9" i="14"/>
  <c r="BS8" i="32"/>
  <c r="AQ8" i="32"/>
  <c r="BH9" i="14"/>
  <c r="BH9" i="34"/>
  <c r="BJ9" i="38"/>
  <c r="BF9" i="14"/>
  <c r="BK9" i="34"/>
  <c r="BV8" i="32"/>
  <c r="AT8" i="32"/>
  <c r="BM9" i="38"/>
  <c r="BH9" i="38"/>
  <c r="BP8" i="32"/>
  <c r="AN8" i="32"/>
  <c r="BL9" i="34"/>
  <c r="BL9" i="14"/>
  <c r="BQ8" i="32"/>
  <c r="AO8" i="32"/>
  <c r="BI9" i="34"/>
  <c r="BT8" i="32"/>
  <c r="AR8" i="32" s="1"/>
  <c r="BN8" i="32"/>
  <c r="AL8" i="32"/>
  <c r="BC9" i="34"/>
  <c r="BE9" i="38"/>
  <c r="BG9" i="38"/>
  <c r="BC9" i="14"/>
  <c r="BI9" i="14"/>
  <c r="BW8" i="32"/>
  <c r="AU8" i="32" s="1"/>
  <c r="AE8" i="44"/>
  <c r="U8" i="44" s="1"/>
  <c r="BB27" i="34"/>
  <c r="BB27" i="14"/>
  <c r="BD27" i="38"/>
  <c r="BM26" i="32"/>
  <c r="BH20" i="34"/>
  <c r="BH20" i="14"/>
  <c r="BS19" i="32"/>
  <c r="BJ20" i="38"/>
  <c r="BH10" i="34"/>
  <c r="BS9" i="32"/>
  <c r="BH10" i="14"/>
  <c r="BJ10" i="38"/>
  <c r="BH12" i="34"/>
  <c r="BH12" i="14"/>
  <c r="BS11" i="32"/>
  <c r="BJ12" i="38"/>
  <c r="BH11" i="34"/>
  <c r="AH11" i="34"/>
  <c r="BH11" i="14"/>
  <c r="BS10" i="32"/>
  <c r="BJ11" i="38"/>
  <c r="BS12" i="32"/>
  <c r="BH13" i="34"/>
  <c r="BH13" i="14"/>
  <c r="BJ13" i="38"/>
  <c r="BB16" i="34"/>
  <c r="BD16" i="38"/>
  <c r="BM15" i="32"/>
  <c r="AK15" i="32" s="1"/>
  <c r="BB16" i="14"/>
  <c r="BB33" i="34"/>
  <c r="BM32" i="32"/>
  <c r="BD33" i="38"/>
  <c r="BB33" i="14"/>
  <c r="BB17" i="34"/>
  <c r="BM16" i="32"/>
  <c r="BD17" i="38"/>
  <c r="BB17" i="14"/>
  <c r="BS16" i="32"/>
  <c r="BH17" i="14"/>
  <c r="BH17" i="34"/>
  <c r="BJ17" i="38"/>
  <c r="BH24" i="14"/>
  <c r="BS23" i="32"/>
  <c r="AQ23" i="32" s="1"/>
  <c r="BH24" i="34"/>
  <c r="BJ24" i="38"/>
  <c r="AI24" i="38"/>
  <c r="BH14" i="34"/>
  <c r="BS13" i="32"/>
  <c r="BH14" i="14"/>
  <c r="BJ14" i="38"/>
  <c r="BH19" i="34"/>
  <c r="AH19" i="34"/>
  <c r="BH19" i="14"/>
  <c r="BS18" i="32"/>
  <c r="AQ18" i="32" s="1"/>
  <c r="BJ19" i="38"/>
  <c r="BS21" i="32"/>
  <c r="AQ21" i="32"/>
  <c r="BH22" i="14"/>
  <c r="AG22" i="14"/>
  <c r="BJ22" i="38"/>
  <c r="BH22" i="34"/>
  <c r="BH23" i="14"/>
  <c r="BH23" i="34"/>
  <c r="BS22" i="32"/>
  <c r="BJ23" i="38"/>
  <c r="BS20" i="32"/>
  <c r="BH21" i="34"/>
  <c r="BH21" i="14"/>
  <c r="BJ21" i="38"/>
  <c r="BH25" i="14"/>
  <c r="BH25" i="34"/>
  <c r="BS24" i="32"/>
  <c r="BJ25" i="38"/>
  <c r="BH26" i="14"/>
  <c r="BS25" i="32"/>
  <c r="BJ26" i="38"/>
  <c r="BH26" i="34"/>
  <c r="BH28" i="14"/>
  <c r="BS27" i="32"/>
  <c r="AQ27" i="32" s="1"/>
  <c r="BH28" i="34"/>
  <c r="BJ28" i="38"/>
  <c r="BB29" i="34"/>
  <c r="BM28" i="32"/>
  <c r="BD29" i="38"/>
  <c r="BB29" i="14"/>
  <c r="BB30" i="34"/>
  <c r="BM29" i="32"/>
  <c r="AK29" i="32"/>
  <c r="BB30" i="14"/>
  <c r="BD30" i="38"/>
  <c r="AC30" i="38" s="1"/>
  <c r="BM33" i="32"/>
  <c r="BB31" i="34"/>
  <c r="BB31" i="14"/>
  <c r="BD31" i="38"/>
  <c r="AC31" i="38" s="1"/>
  <c r="BM30" i="32"/>
  <c r="AK30" i="32" s="1"/>
  <c r="BB32" i="34"/>
  <c r="BD32" i="38"/>
  <c r="BM31" i="32"/>
  <c r="AK31" i="32" s="1"/>
  <c r="BB32" i="14"/>
  <c r="BB35" i="34"/>
  <c r="AB35" i="34"/>
  <c r="BB35" i="14"/>
  <c r="BD35" i="38"/>
  <c r="AC35" i="38" s="1"/>
  <c r="BM34" i="32"/>
  <c r="BE36" i="14"/>
  <c r="BE36" i="34"/>
  <c r="BP35" i="32"/>
  <c r="BG36" i="38"/>
  <c r="BH37" i="34"/>
  <c r="AH37" i="34"/>
  <c r="BS36" i="32"/>
  <c r="BJ37" i="38"/>
  <c r="BH37" i="14"/>
  <c r="BE18" i="34"/>
  <c r="BE18" i="14"/>
  <c r="BP17" i="32"/>
  <c r="AN17" i="32" s="1"/>
  <c r="BG18" i="38"/>
  <c r="BI27" i="34"/>
  <c r="BK27" i="38"/>
  <c r="BT26" i="32"/>
  <c r="BI27" i="14"/>
  <c r="BN19" i="32"/>
  <c r="BC20" i="34"/>
  <c r="BE20" i="38"/>
  <c r="BC20" i="14"/>
  <c r="BI10" i="34"/>
  <c r="BT9" i="32"/>
  <c r="BK10" i="38"/>
  <c r="BI10" i="14"/>
  <c r="BI12" i="34"/>
  <c r="BT11" i="32"/>
  <c r="BK12" i="38"/>
  <c r="BI12" i="14"/>
  <c r="BI11" i="34"/>
  <c r="AI11" i="34"/>
  <c r="BK11" i="38"/>
  <c r="BT10" i="32"/>
  <c r="BI11" i="14"/>
  <c r="BI13" i="34"/>
  <c r="BT12" i="32"/>
  <c r="BI13" i="14"/>
  <c r="BK13" i="38"/>
  <c r="BI15" i="34"/>
  <c r="BK15" i="38"/>
  <c r="BT14" i="32"/>
  <c r="BI15" i="14"/>
  <c r="BI16" i="34"/>
  <c r="BT15" i="32"/>
  <c r="AR15" i="32"/>
  <c r="BI16" i="14"/>
  <c r="BK16" i="38"/>
  <c r="BI33" i="34"/>
  <c r="BT32" i="32"/>
  <c r="BI33" i="14"/>
  <c r="BK33" i="38"/>
  <c r="BI17" i="34"/>
  <c r="BI17" i="14"/>
  <c r="BT16" i="32"/>
  <c r="BK17" i="38"/>
  <c r="BT23" i="32"/>
  <c r="AR23" i="32"/>
  <c r="BI24" i="34"/>
  <c r="BI24" i="14"/>
  <c r="BK24" i="38"/>
  <c r="AJ24" i="38"/>
  <c r="BI14" i="34"/>
  <c r="BK14" i="38"/>
  <c r="BT13" i="32"/>
  <c r="BI14" i="14"/>
  <c r="BC19" i="34"/>
  <c r="AC19" i="34"/>
  <c r="BN18" i="32"/>
  <c r="AL18" i="32"/>
  <c r="BC19" i="14"/>
  <c r="BE19" i="38"/>
  <c r="BC22" i="34"/>
  <c r="BN21" i="32"/>
  <c r="AL21" i="32" s="1"/>
  <c r="BE22" i="38"/>
  <c r="BC22" i="14"/>
  <c r="AB22" i="14"/>
  <c r="BI23" i="34"/>
  <c r="BK23" i="38"/>
  <c r="BI23" i="14"/>
  <c r="BT22" i="32"/>
  <c r="BI21" i="34"/>
  <c r="BI21" i="14"/>
  <c r="BT20" i="32"/>
  <c r="BK21" i="38"/>
  <c r="BI25" i="34"/>
  <c r="BT24" i="32"/>
  <c r="BI25" i="14"/>
  <c r="BK25" i="38"/>
  <c r="BC26" i="34"/>
  <c r="BN25" i="32"/>
  <c r="BC26" i="14"/>
  <c r="BE26" i="38"/>
  <c r="BI26" i="14"/>
  <c r="BI26" i="34"/>
  <c r="BK26" i="38"/>
  <c r="BT25" i="32"/>
  <c r="BT27" i="32"/>
  <c r="AR27" i="32"/>
  <c r="BK28" i="38"/>
  <c r="BI28" i="14"/>
  <c r="BI28" i="34"/>
  <c r="BC29" i="34"/>
  <c r="BN28" i="32"/>
  <c r="BC29" i="14"/>
  <c r="BE29" i="38"/>
  <c r="BI29" i="34"/>
  <c r="BT28" i="32"/>
  <c r="BI29" i="14"/>
  <c r="BK29" i="38"/>
  <c r="BC30" i="34"/>
  <c r="BN29" i="32"/>
  <c r="AL29" i="32"/>
  <c r="BC30" i="14"/>
  <c r="BE30" i="38"/>
  <c r="AD30" i="38" s="1"/>
  <c r="BI30" i="14"/>
  <c r="BI30" i="34"/>
  <c r="BK30" i="38"/>
  <c r="AJ30" i="38" s="1"/>
  <c r="BT29" i="32"/>
  <c r="AR29" i="32" s="1"/>
  <c r="BN33" i="32"/>
  <c r="BT33" i="32"/>
  <c r="BC31" i="34"/>
  <c r="BN30" i="32"/>
  <c r="AL30" i="32"/>
  <c r="BE31" i="38"/>
  <c r="AD31" i="38"/>
  <c r="BC31" i="14"/>
  <c r="BI31" i="34"/>
  <c r="BK31" i="38"/>
  <c r="AJ31" i="38"/>
  <c r="BI31" i="14"/>
  <c r="BT30" i="32"/>
  <c r="AR30" i="32" s="1"/>
  <c r="BC32" i="34"/>
  <c r="BN31" i="32"/>
  <c r="AL31" i="32"/>
  <c r="BE32" i="38"/>
  <c r="BC32" i="14"/>
  <c r="BT31" i="32"/>
  <c r="AR31" i="32"/>
  <c r="BI32" i="34"/>
  <c r="BK32" i="38"/>
  <c r="BI32" i="14"/>
  <c r="BC35" i="34"/>
  <c r="AC35" i="34" s="1"/>
  <c r="BN34" i="32"/>
  <c r="BC35" i="14"/>
  <c r="BE35" i="38"/>
  <c r="AD35" i="38" s="1"/>
  <c r="BI35" i="34"/>
  <c r="BK35" i="38"/>
  <c r="AJ35" i="38"/>
  <c r="BT34" i="32"/>
  <c r="BI35" i="14"/>
  <c r="BF36" i="34"/>
  <c r="BQ35" i="32"/>
  <c r="BH36" i="38"/>
  <c r="BF36" i="14"/>
  <c r="BC37" i="34"/>
  <c r="AC37" i="34"/>
  <c r="BN36" i="32"/>
  <c r="BE37" i="38"/>
  <c r="BC37" i="14"/>
  <c r="BT36" i="32"/>
  <c r="BI37" i="34"/>
  <c r="AI37" i="34"/>
  <c r="BI37" i="14"/>
  <c r="BK37" i="38"/>
  <c r="BQ17" i="32"/>
  <c r="AO17" i="32"/>
  <c r="BF18" i="14"/>
  <c r="BF18" i="34"/>
  <c r="BH18" i="38"/>
  <c r="BW17" i="32"/>
  <c r="AU17" i="32" s="1"/>
  <c r="BL18" i="34"/>
  <c r="BL18" i="14"/>
  <c r="BN18" i="38"/>
  <c r="BP26" i="32"/>
  <c r="BG27" i="38"/>
  <c r="BE27" i="34"/>
  <c r="BE27" i="14"/>
  <c r="BK27" i="34"/>
  <c r="BV26" i="32"/>
  <c r="BK27" i="14"/>
  <c r="BM27" i="38"/>
  <c r="Y9" i="25"/>
  <c r="O9" i="25"/>
  <c r="BD9" i="34"/>
  <c r="AD9" i="34"/>
  <c r="AU10" i="19"/>
  <c r="AE9" i="44"/>
  <c r="U9" i="44" s="1"/>
  <c r="AY10" i="21"/>
  <c r="BO8" i="32"/>
  <c r="AM8" i="32"/>
  <c r="BD9" i="14"/>
  <c r="U8" i="39"/>
  <c r="BF9" i="38"/>
  <c r="AE9" i="38" s="1"/>
  <c r="BE20" i="34"/>
  <c r="BE20" i="14"/>
  <c r="BP19" i="32"/>
  <c r="BG20" i="38"/>
  <c r="BK20" i="34"/>
  <c r="BV19" i="32"/>
  <c r="BK20" i="14"/>
  <c r="BM20" i="38"/>
  <c r="BE10" i="34"/>
  <c r="BG10" i="38"/>
  <c r="BP9" i="32"/>
  <c r="BE10" i="14"/>
  <c r="BV9" i="32"/>
  <c r="BK10" i="34"/>
  <c r="BK10" i="14"/>
  <c r="BM10" i="38"/>
  <c r="BE12" i="34"/>
  <c r="BP11" i="32"/>
  <c r="BE12" i="14"/>
  <c r="BG12" i="38"/>
  <c r="BK12" i="34"/>
  <c r="BV11" i="32"/>
  <c r="BM12" i="38"/>
  <c r="BK12" i="14"/>
  <c r="BE11" i="34"/>
  <c r="AE11" i="34"/>
  <c r="BP10" i="32"/>
  <c r="BG11" i="38"/>
  <c r="BE11" i="14"/>
  <c r="BV10" i="32"/>
  <c r="BK11" i="34"/>
  <c r="BK11" i="14"/>
  <c r="BM11" i="38"/>
  <c r="BE13" i="34"/>
  <c r="BG13" i="38"/>
  <c r="BP12" i="32"/>
  <c r="BE13" i="14"/>
  <c r="BK13" i="34"/>
  <c r="BV12" i="32"/>
  <c r="BM13" i="38"/>
  <c r="BK13" i="14"/>
  <c r="BE15" i="34"/>
  <c r="BP14" i="32"/>
  <c r="BG15" i="38"/>
  <c r="BE15" i="14"/>
  <c r="BV14" i="32"/>
  <c r="BK15" i="34"/>
  <c r="BK15" i="14"/>
  <c r="BM15" i="38"/>
  <c r="BE16" i="34"/>
  <c r="BP15" i="32"/>
  <c r="AN15" i="32"/>
  <c r="BE16" i="14"/>
  <c r="BG16" i="38"/>
  <c r="BK16" i="34"/>
  <c r="BV15" i="32"/>
  <c r="AT15" i="32" s="1"/>
  <c r="BM16" i="38"/>
  <c r="BK16" i="14"/>
  <c r="BE33" i="14"/>
  <c r="BE33" i="34"/>
  <c r="BG33" i="38"/>
  <c r="BP32" i="32"/>
  <c r="BK33" i="34"/>
  <c r="BV32" i="32"/>
  <c r="BM33" i="38"/>
  <c r="BK33" i="14"/>
  <c r="BE17" i="34"/>
  <c r="BE17" i="14"/>
  <c r="BG17" i="38"/>
  <c r="BP16" i="32"/>
  <c r="BK17" i="34"/>
  <c r="BV16" i="32"/>
  <c r="BM17" i="38"/>
  <c r="BK17" i="14"/>
  <c r="BE24" i="34"/>
  <c r="BP23" i="32"/>
  <c r="AN23" i="32"/>
  <c r="BE24" i="14"/>
  <c r="BG24" i="38"/>
  <c r="AF24" i="38" s="1"/>
  <c r="BK24" i="34"/>
  <c r="BV23" i="32"/>
  <c r="AT23" i="32"/>
  <c r="BK24" i="14"/>
  <c r="BM24" i="38"/>
  <c r="BE14" i="34"/>
  <c r="BP13" i="32"/>
  <c r="BE14" i="14"/>
  <c r="BG14" i="38"/>
  <c r="BV13" i="32"/>
  <c r="BK14" i="34"/>
  <c r="BK14" i="14"/>
  <c r="BM14" i="38"/>
  <c r="BE19" i="34"/>
  <c r="AE19" i="34"/>
  <c r="BP18" i="32"/>
  <c r="AN18" i="32"/>
  <c r="BE19" i="14"/>
  <c r="BG19" i="38"/>
  <c r="BV18" i="32"/>
  <c r="BK19" i="34"/>
  <c r="BK19" i="14"/>
  <c r="BM19" i="38"/>
  <c r="BE22" i="14"/>
  <c r="AD22" i="14"/>
  <c r="BE22" i="34"/>
  <c r="BP21" i="32"/>
  <c r="AN21" i="32" s="1"/>
  <c r="BG22" i="38"/>
  <c r="BK22" i="34"/>
  <c r="BV21" i="32"/>
  <c r="BM22" i="38"/>
  <c r="BK22" i="14"/>
  <c r="AJ22" i="14" s="1"/>
  <c r="BP22" i="32"/>
  <c r="BG23" i="38"/>
  <c r="BE23" i="14"/>
  <c r="BE23" i="34"/>
  <c r="BK23" i="34"/>
  <c r="BV22" i="32"/>
  <c r="BK23" i="14"/>
  <c r="BM23" i="38"/>
  <c r="BE21" i="34"/>
  <c r="BE21" i="14"/>
  <c r="BP20" i="32"/>
  <c r="BG21" i="38"/>
  <c r="BK21" i="34"/>
  <c r="BV20" i="32"/>
  <c r="BM21" i="38"/>
  <c r="BK21" i="14"/>
  <c r="BE25" i="14"/>
  <c r="BE25" i="34"/>
  <c r="BG25" i="38"/>
  <c r="BP24" i="32"/>
  <c r="BK25" i="34"/>
  <c r="BV24" i="32"/>
  <c r="BM25" i="38"/>
  <c r="BK25" i="14"/>
  <c r="BE26" i="34"/>
  <c r="BE26" i="14"/>
  <c r="BG26" i="38"/>
  <c r="BP25" i="32"/>
  <c r="BK26" i="34"/>
  <c r="BV25" i="32"/>
  <c r="BK26" i="14"/>
  <c r="BM26" i="38"/>
  <c r="BE28" i="34"/>
  <c r="BP27" i="32"/>
  <c r="AN27" i="32"/>
  <c r="BE28" i="14"/>
  <c r="BG28" i="38"/>
  <c r="BK28" i="34"/>
  <c r="BV27" i="32"/>
  <c r="AT27" i="32" s="1"/>
  <c r="BK28" i="14"/>
  <c r="BM28" i="38"/>
  <c r="BE29" i="14"/>
  <c r="BE29" i="34"/>
  <c r="BG29" i="38"/>
  <c r="BP28" i="32"/>
  <c r="BK29" i="34"/>
  <c r="BV28" i="32"/>
  <c r="BM29" i="38"/>
  <c r="BK29" i="14"/>
  <c r="BE30" i="34"/>
  <c r="BP29" i="32"/>
  <c r="AN29" i="32"/>
  <c r="BG30" i="38"/>
  <c r="AF30" i="38"/>
  <c r="BE30" i="14"/>
  <c r="BK30" i="34"/>
  <c r="BV29" i="32"/>
  <c r="AT29" i="32"/>
  <c r="BM30" i="38"/>
  <c r="BK30" i="14"/>
  <c r="BP33" i="32"/>
  <c r="BV33" i="32"/>
  <c r="BP30" i="32"/>
  <c r="AN30" i="32"/>
  <c r="BG31" i="38"/>
  <c r="AF31" i="38"/>
  <c r="BE31" i="14"/>
  <c r="BE31" i="34"/>
  <c r="BK31" i="34"/>
  <c r="BV30" i="32"/>
  <c r="AT30" i="32" s="1"/>
  <c r="BK31" i="14"/>
  <c r="BM31" i="38"/>
  <c r="BE32" i="34"/>
  <c r="BP31" i="32"/>
  <c r="AN31" i="32"/>
  <c r="BE32" i="14"/>
  <c r="BG32" i="38"/>
  <c r="BK32" i="34"/>
  <c r="BV31" i="32"/>
  <c r="AT31" i="32" s="1"/>
  <c r="BK32" i="14"/>
  <c r="BM32" i="38"/>
  <c r="BP34" i="32"/>
  <c r="BG35" i="38"/>
  <c r="AF35" i="38"/>
  <c r="BE35" i="34"/>
  <c r="AE35" i="34"/>
  <c r="BE35" i="14"/>
  <c r="BB36" i="34"/>
  <c r="BM35" i="32"/>
  <c r="BB36" i="14"/>
  <c r="BD36" i="38"/>
  <c r="BH36" i="34"/>
  <c r="BS35" i="32"/>
  <c r="BH36" i="14"/>
  <c r="BJ36" i="38"/>
  <c r="BP36" i="32"/>
  <c r="BE37" i="14"/>
  <c r="BE37" i="34"/>
  <c r="AE37" i="34" s="1"/>
  <c r="BG37" i="38"/>
  <c r="BB18" i="34"/>
  <c r="BM17" i="32"/>
  <c r="AK17" i="32" s="1"/>
  <c r="BB18" i="14"/>
  <c r="BD18" i="38"/>
  <c r="BH18" i="34"/>
  <c r="BS17" i="32"/>
  <c r="AQ17" i="32"/>
  <c r="BH18" i="14"/>
  <c r="BJ18" i="38"/>
  <c r="BH27" i="14"/>
  <c r="BH27" i="34"/>
  <c r="BS26" i="32"/>
  <c r="BJ27" i="38"/>
  <c r="BB20" i="34"/>
  <c r="BD20" i="38"/>
  <c r="BB20" i="14"/>
  <c r="BM19" i="32"/>
  <c r="BB10" i="34"/>
  <c r="BM9" i="32"/>
  <c r="BB10" i="14"/>
  <c r="BD10" i="38"/>
  <c r="BB12" i="34"/>
  <c r="BD12" i="38"/>
  <c r="BM11" i="32"/>
  <c r="BB12" i="14"/>
  <c r="BB11" i="34"/>
  <c r="BD11" i="38"/>
  <c r="BM10" i="32"/>
  <c r="BB11" i="14"/>
  <c r="BM12" i="32"/>
  <c r="BB13" i="34"/>
  <c r="BB13" i="14"/>
  <c r="BD13" i="38"/>
  <c r="BB15" i="34"/>
  <c r="BM14" i="32"/>
  <c r="BD15" i="38"/>
  <c r="BB15" i="14"/>
  <c r="BH15" i="34"/>
  <c r="BH15" i="14"/>
  <c r="BJ15" i="38"/>
  <c r="BS14" i="32"/>
  <c r="BH16" i="14"/>
  <c r="BJ16" i="38"/>
  <c r="BS15" i="32"/>
  <c r="AQ15" i="32"/>
  <c r="BH16" i="34"/>
  <c r="BH33" i="14"/>
  <c r="BH33" i="34"/>
  <c r="BS32" i="32"/>
  <c r="BJ33" i="38"/>
  <c r="BB24" i="34"/>
  <c r="BD24" i="38"/>
  <c r="AC24" i="38"/>
  <c r="BM23" i="32"/>
  <c r="AK23" i="32"/>
  <c r="BB24" i="14"/>
  <c r="BM13" i="32"/>
  <c r="BB14" i="34"/>
  <c r="BB14" i="14"/>
  <c r="BD14" i="38"/>
  <c r="BB19" i="34"/>
  <c r="AB19" i="34" s="1"/>
  <c r="BD19" i="38"/>
  <c r="BM18" i="32"/>
  <c r="AK18" i="32"/>
  <c r="BB19" i="14"/>
  <c r="BB22" i="34"/>
  <c r="BM21" i="32"/>
  <c r="AK21" i="32"/>
  <c r="BB22" i="14"/>
  <c r="AA22" i="14"/>
  <c r="BD22" i="38"/>
  <c r="BB23" i="34"/>
  <c r="BB23" i="14"/>
  <c r="BD23" i="38"/>
  <c r="BM22" i="32"/>
  <c r="BM20" i="32"/>
  <c r="BB21" i="14"/>
  <c r="BD21" i="38"/>
  <c r="BB21" i="34"/>
  <c r="BB25" i="34"/>
  <c r="BM24" i="32"/>
  <c r="BD25" i="38"/>
  <c r="BB25" i="14"/>
  <c r="BB26" i="34"/>
  <c r="BM25" i="32"/>
  <c r="BB26" i="14"/>
  <c r="BD26" i="38"/>
  <c r="BB28" i="34"/>
  <c r="BD28" i="38"/>
  <c r="AC28" i="38"/>
  <c r="BB28" i="14"/>
  <c r="BM27" i="32"/>
  <c r="AK27" i="32" s="1"/>
  <c r="BH29" i="14"/>
  <c r="BH29" i="34"/>
  <c r="BS28" i="32"/>
  <c r="BJ29" i="38"/>
  <c r="BH30" i="14"/>
  <c r="BS29" i="32"/>
  <c r="AQ29" i="32"/>
  <c r="BJ30" i="38"/>
  <c r="AI30" i="38"/>
  <c r="BH30" i="34"/>
  <c r="BS33" i="32"/>
  <c r="BH31" i="14"/>
  <c r="BH31" i="34"/>
  <c r="BJ31" i="38"/>
  <c r="AI31" i="38" s="1"/>
  <c r="BS30" i="32"/>
  <c r="AQ30" i="32" s="1"/>
  <c r="BH32" i="14"/>
  <c r="BJ32" i="38"/>
  <c r="BH32" i="34"/>
  <c r="BS31" i="32"/>
  <c r="AQ31" i="32"/>
  <c r="BH35" i="14"/>
  <c r="BH35" i="34"/>
  <c r="BJ35" i="38"/>
  <c r="AI35" i="38"/>
  <c r="BS34" i="32"/>
  <c r="BB37" i="34"/>
  <c r="AB37" i="34" s="1"/>
  <c r="BB37" i="14"/>
  <c r="BM36" i="32"/>
  <c r="BD37" i="38"/>
  <c r="BV17" i="32"/>
  <c r="AT17" i="32"/>
  <c r="BK18" i="34"/>
  <c r="BK18" i="14"/>
  <c r="BM18" i="38"/>
  <c r="BC27" i="34"/>
  <c r="BN26" i="32"/>
  <c r="BC27" i="14"/>
  <c r="BE27" i="38"/>
  <c r="BI20" i="34"/>
  <c r="BT19" i="32"/>
  <c r="BI20" i="14"/>
  <c r="BK20" i="38"/>
  <c r="BC10" i="34"/>
  <c r="BN9" i="32"/>
  <c r="BC10" i="14"/>
  <c r="BE10" i="38"/>
  <c r="BN11" i="32"/>
  <c r="BC12" i="34"/>
  <c r="BC12" i="14"/>
  <c r="BE12" i="38"/>
  <c r="BC11" i="34"/>
  <c r="BN10" i="32"/>
  <c r="BC11" i="14"/>
  <c r="BE11" i="38"/>
  <c r="BN12" i="32"/>
  <c r="BE13" i="38"/>
  <c r="BC13" i="14"/>
  <c r="BC13" i="34"/>
  <c r="BC15" i="34"/>
  <c r="BN14" i="32"/>
  <c r="BE15" i="38"/>
  <c r="BC15" i="14"/>
  <c r="BN15" i="32"/>
  <c r="AL15" i="32" s="1"/>
  <c r="BC16" i="34"/>
  <c r="BE16" i="38"/>
  <c r="BC16" i="14"/>
  <c r="BC33" i="34"/>
  <c r="BN32" i="32"/>
  <c r="BC33" i="14"/>
  <c r="BE33" i="38"/>
  <c r="BN16" i="32"/>
  <c r="BC17" i="34"/>
  <c r="BE17" i="38"/>
  <c r="BC17" i="14"/>
  <c r="BC24" i="34"/>
  <c r="BN23" i="32"/>
  <c r="AL23" i="32" s="1"/>
  <c r="BE24" i="38"/>
  <c r="AD24" i="38" s="1"/>
  <c r="BC24" i="14"/>
  <c r="BC14" i="34"/>
  <c r="BN13" i="32"/>
  <c r="BE14" i="38"/>
  <c r="BC14" i="14"/>
  <c r="BI19" i="34"/>
  <c r="AI19" i="34"/>
  <c r="BI19" i="14"/>
  <c r="BK19" i="38"/>
  <c r="BT18" i="32"/>
  <c r="AR18" i="32"/>
  <c r="BI22" i="14"/>
  <c r="AH22" i="14"/>
  <c r="BI22" i="34"/>
  <c r="BT21" i="32"/>
  <c r="AR21" i="32" s="1"/>
  <c r="BK22" i="38"/>
  <c r="BC23" i="34"/>
  <c r="BN22" i="32"/>
  <c r="BE23" i="38"/>
  <c r="BC23" i="14"/>
  <c r="BN20" i="32"/>
  <c r="BE21" i="38"/>
  <c r="BC21" i="34"/>
  <c r="BC21" i="14"/>
  <c r="BC25" i="34"/>
  <c r="BN24" i="32"/>
  <c r="BC25" i="14"/>
  <c r="BE25" i="38"/>
  <c r="BC28" i="34"/>
  <c r="BN27" i="32"/>
  <c r="AL27" i="32" s="1"/>
  <c r="BC28" i="14"/>
  <c r="BE28" i="38"/>
  <c r="AD28" i="38"/>
  <c r="BF27" i="34"/>
  <c r="BQ26" i="32"/>
  <c r="BF27" i="14"/>
  <c r="BH27" i="38"/>
  <c r="BL27" i="14"/>
  <c r="BW26" i="32"/>
  <c r="BN27" i="38"/>
  <c r="BL27" i="34"/>
  <c r="AA9" i="25"/>
  <c r="Q9" i="25"/>
  <c r="BA10" i="21"/>
  <c r="BJ9" i="34"/>
  <c r="AG9" i="44"/>
  <c r="AW10" i="19"/>
  <c r="W8" i="39"/>
  <c r="BL9" i="38"/>
  <c r="AK9" i="38" s="1"/>
  <c r="BU8" i="32"/>
  <c r="AS8" i="32" s="1"/>
  <c r="BJ9" i="14"/>
  <c r="BF20" i="34"/>
  <c r="BH20" i="38"/>
  <c r="BF20" i="14"/>
  <c r="BQ19" i="32"/>
  <c r="BL20" i="34"/>
  <c r="BL20" i="14"/>
  <c r="BN20" i="38"/>
  <c r="BW19" i="32"/>
  <c r="BQ9" i="32"/>
  <c r="BF10" i="14"/>
  <c r="BH10" i="38"/>
  <c r="BF10" i="34"/>
  <c r="BW9" i="32"/>
  <c r="BL10" i="34"/>
  <c r="BL10" i="14"/>
  <c r="BN10" i="38"/>
  <c r="BF12" i="34"/>
  <c r="BH12" i="38"/>
  <c r="BQ11" i="32"/>
  <c r="BF12" i="14"/>
  <c r="BL12" i="34"/>
  <c r="BL12" i="14"/>
  <c r="BN12" i="38"/>
  <c r="BW11" i="32"/>
  <c r="BQ10" i="32"/>
  <c r="BF11" i="14"/>
  <c r="BF11" i="34"/>
  <c r="AF11" i="34"/>
  <c r="BH11" i="38"/>
  <c r="BL11" i="34"/>
  <c r="BW10" i="32"/>
  <c r="BL11" i="14"/>
  <c r="BN11" i="38"/>
  <c r="BF13" i="34"/>
  <c r="BQ12" i="32"/>
  <c r="BF13" i="14"/>
  <c r="BH13" i="38"/>
  <c r="BL13" i="14"/>
  <c r="BN13" i="38"/>
  <c r="BW12" i="32"/>
  <c r="BL13" i="34"/>
  <c r="BF15" i="34"/>
  <c r="BQ14" i="32"/>
  <c r="BF15" i="14"/>
  <c r="BH15" i="38"/>
  <c r="BL15" i="34"/>
  <c r="BW14" i="32"/>
  <c r="BL15" i="14"/>
  <c r="BN15" i="38"/>
  <c r="BF16" i="34"/>
  <c r="BH16" i="38"/>
  <c r="BQ15" i="32"/>
  <c r="AO15" i="32" s="1"/>
  <c r="BF16" i="14"/>
  <c r="BL16" i="34"/>
  <c r="BL16" i="14"/>
  <c r="BW15" i="32"/>
  <c r="AU15" i="32"/>
  <c r="BN16" i="38"/>
  <c r="BF33" i="34"/>
  <c r="BF33" i="14"/>
  <c r="BQ32" i="32"/>
  <c r="BH33" i="38"/>
  <c r="BL33" i="14"/>
  <c r="BW32" i="32"/>
  <c r="BL33" i="34"/>
  <c r="BN33" i="38"/>
  <c r="BF17" i="34"/>
  <c r="BF17" i="14"/>
  <c r="BQ16" i="32"/>
  <c r="BH17" i="38"/>
  <c r="BL17" i="34"/>
  <c r="BL17" i="14"/>
  <c r="BW16" i="32"/>
  <c r="BN17" i="38"/>
  <c r="BF24" i="34"/>
  <c r="BF24" i="14"/>
  <c r="BH24" i="38"/>
  <c r="AG24" i="38" s="1"/>
  <c r="BQ23" i="32"/>
  <c r="AO23" i="32" s="1"/>
  <c r="BL24" i="14"/>
  <c r="BL24" i="34"/>
  <c r="BN24" i="38"/>
  <c r="BW23" i="32"/>
  <c r="AU23" i="32"/>
  <c r="BF14" i="34"/>
  <c r="BQ13" i="32"/>
  <c r="BF14" i="14"/>
  <c r="BH14" i="38"/>
  <c r="BW13" i="32"/>
  <c r="BL14" i="14"/>
  <c r="BN14" i="38"/>
  <c r="BL14" i="34"/>
  <c r="BQ18" i="32"/>
  <c r="AO18" i="32"/>
  <c r="BF19" i="34"/>
  <c r="AF19" i="34"/>
  <c r="BF19" i="14"/>
  <c r="BH19" i="38"/>
  <c r="BL19" i="34"/>
  <c r="BW18" i="32"/>
  <c r="BL19" i="14"/>
  <c r="BN19" i="38"/>
  <c r="BF22" i="34"/>
  <c r="BQ21" i="32"/>
  <c r="AO21" i="32" s="1"/>
  <c r="BH22" i="38"/>
  <c r="BF22" i="14"/>
  <c r="AE22" i="14"/>
  <c r="BL22" i="14"/>
  <c r="AK22" i="14"/>
  <c r="BL22" i="34"/>
  <c r="BW21" i="32"/>
  <c r="BN22" i="38"/>
  <c r="BF23" i="34"/>
  <c r="BQ22" i="32"/>
  <c r="BF23" i="14"/>
  <c r="BH23" i="38"/>
  <c r="BL23" i="14"/>
  <c r="BW22" i="32"/>
  <c r="BN23" i="38"/>
  <c r="BL23" i="34"/>
  <c r="BF21" i="34"/>
  <c r="BQ20" i="32"/>
  <c r="BF21" i="14"/>
  <c r="BH21" i="38"/>
  <c r="BL21" i="14"/>
  <c r="BN21" i="38"/>
  <c r="BL21" i="34"/>
  <c r="BW20" i="32"/>
  <c r="BF25" i="34"/>
  <c r="BF25" i="14"/>
  <c r="BH25" i="38"/>
  <c r="BQ24" i="32"/>
  <c r="BL25" i="14"/>
  <c r="BW24" i="32"/>
  <c r="BL25" i="34"/>
  <c r="BN25" i="38"/>
  <c r="BF26" i="34"/>
  <c r="BQ25" i="32"/>
  <c r="BH26" i="38"/>
  <c r="BF26" i="14"/>
  <c r="BL26" i="14"/>
  <c r="BL26" i="34"/>
  <c r="BW25" i="32"/>
  <c r="BN26" i="38"/>
  <c r="BF28" i="34"/>
  <c r="BF28" i="14"/>
  <c r="BH28" i="38"/>
  <c r="BQ27" i="32"/>
  <c r="AO27" i="32"/>
  <c r="BL28" i="14"/>
  <c r="BL28" i="34"/>
  <c r="BN28" i="38"/>
  <c r="BW27" i="32"/>
  <c r="AU27" i="32" s="1"/>
  <c r="BF29" i="34"/>
  <c r="BQ28" i="32"/>
  <c r="BF29" i="14"/>
  <c r="BH29" i="38"/>
  <c r="BL29" i="14"/>
  <c r="BW28" i="32"/>
  <c r="BN29" i="38"/>
  <c r="BL29" i="34"/>
  <c r="BF30" i="34"/>
  <c r="BQ29" i="32"/>
  <c r="AO29" i="32"/>
  <c r="BF30" i="14"/>
  <c r="BH30" i="38"/>
  <c r="AG30" i="38" s="1"/>
  <c r="BL30" i="14"/>
  <c r="BL30" i="34"/>
  <c r="BW29" i="32"/>
  <c r="AU29" i="32" s="1"/>
  <c r="BN30" i="38"/>
  <c r="BQ33" i="32"/>
  <c r="BW33" i="32"/>
  <c r="BF31" i="34"/>
  <c r="BQ30" i="32"/>
  <c r="AO30" i="32" s="1"/>
  <c r="BF31" i="14"/>
  <c r="BH31" i="38"/>
  <c r="AG31" i="38"/>
  <c r="BL31" i="14"/>
  <c r="BW30" i="32"/>
  <c r="AU30" i="32" s="1"/>
  <c r="BL31" i="34"/>
  <c r="BN31" i="38"/>
  <c r="BF32" i="34"/>
  <c r="BF32" i="14"/>
  <c r="BH32" i="38"/>
  <c r="BQ31" i="32"/>
  <c r="AO31" i="32"/>
  <c r="BL32" i="14"/>
  <c r="BL32" i="34"/>
  <c r="BW31" i="32"/>
  <c r="AU31" i="32"/>
  <c r="BN32" i="38"/>
  <c r="BF35" i="34"/>
  <c r="AF35" i="34" s="1"/>
  <c r="BQ34" i="32"/>
  <c r="BF35" i="14"/>
  <c r="BH35" i="38"/>
  <c r="AG35" i="38" s="1"/>
  <c r="BC36" i="34"/>
  <c r="BC36" i="14"/>
  <c r="BN35" i="32"/>
  <c r="BE36" i="38"/>
  <c r="BI36" i="14"/>
  <c r="BI36" i="34"/>
  <c r="BK36" i="38"/>
  <c r="BT35" i="32"/>
  <c r="BF37" i="34"/>
  <c r="AF37" i="34" s="1"/>
  <c r="BF37" i="14"/>
  <c r="BQ36" i="32"/>
  <c r="BH37" i="38"/>
  <c r="BC18" i="34"/>
  <c r="BN17" i="32"/>
  <c r="AL17" i="32" s="1"/>
  <c r="BE18" i="38"/>
  <c r="BC18" i="14"/>
  <c r="BI18" i="34"/>
  <c r="BI18" i="14"/>
  <c r="BK18" i="38"/>
  <c r="BT17" i="32"/>
  <c r="AR17" i="32"/>
  <c r="BR7" i="32"/>
  <c r="X8" i="25"/>
  <c r="Z28" i="25"/>
  <c r="AZ29" i="21"/>
  <c r="BG28" i="34"/>
  <c r="AG28" i="34"/>
  <c r="AV29" i="19"/>
  <c r="BR27" i="32"/>
  <c r="AP27" i="32" s="1"/>
  <c r="BG28" i="14"/>
  <c r="V27" i="39"/>
  <c r="BI28" i="38"/>
  <c r="AF28" i="44"/>
  <c r="V28" i="44"/>
  <c r="AF33" i="44"/>
  <c r="V33" i="44"/>
  <c r="BG33" i="34"/>
  <c r="AV34" i="19"/>
  <c r="BR32" i="32"/>
  <c r="AP32" i="32"/>
  <c r="BI33" i="38"/>
  <c r="AZ34" i="21"/>
  <c r="V32" i="39"/>
  <c r="Z33" i="25"/>
  <c r="BG33" i="14"/>
  <c r="X12" i="25"/>
  <c r="AD12" i="44"/>
  <c r="T12" i="44"/>
  <c r="AX13" i="21"/>
  <c r="BA12" i="34"/>
  <c r="BL11" i="32"/>
  <c r="AJ11" i="32"/>
  <c r="T11" i="39"/>
  <c r="BC12" i="38"/>
  <c r="AT13" i="19"/>
  <c r="BA12" i="14"/>
  <c r="X23" i="25"/>
  <c r="AD23" i="44"/>
  <c r="T23" i="44" s="1"/>
  <c r="AX24" i="21"/>
  <c r="BA23" i="34"/>
  <c r="AT24" i="19"/>
  <c r="BL22" i="32"/>
  <c r="BA23" i="14"/>
  <c r="T22" i="39"/>
  <c r="BC23" i="38"/>
  <c r="Y31" i="25"/>
  <c r="AY32" i="21"/>
  <c r="BD31" i="14"/>
  <c r="BO30" i="32"/>
  <c r="AM30" i="32" s="1"/>
  <c r="U30" i="39"/>
  <c r="AE31" i="44"/>
  <c r="U31" i="44"/>
  <c r="BD31" i="34"/>
  <c r="AD31" i="34"/>
  <c r="AU32" i="19"/>
  <c r="BF31" i="38"/>
  <c r="AE31" i="38" s="1"/>
  <c r="AE29" i="44"/>
  <c r="U29" i="44" s="1"/>
  <c r="BD29" i="14"/>
  <c r="AU30" i="19"/>
  <c r="BO28" i="32"/>
  <c r="AM28" i="32" s="1"/>
  <c r="U28" i="39"/>
  <c r="BF29" i="38"/>
  <c r="Y29" i="25"/>
  <c r="AY30" i="21"/>
  <c r="BD29" i="34"/>
  <c r="AZ28" i="21"/>
  <c r="BG27" i="34"/>
  <c r="AV28" i="19"/>
  <c r="BR26" i="32"/>
  <c r="BG27" i="14"/>
  <c r="Z27" i="25"/>
  <c r="V26" i="39"/>
  <c r="AF27" i="44"/>
  <c r="V27" i="44" s="1"/>
  <c r="BI27" i="38"/>
  <c r="AG23" i="44"/>
  <c r="BJ23" i="34"/>
  <c r="BU22" i="32"/>
  <c r="W22" i="39"/>
  <c r="AA23" i="25"/>
  <c r="BA24" i="21"/>
  <c r="AW24" i="19"/>
  <c r="BJ23" i="14"/>
  <c r="BL23" i="38"/>
  <c r="AA17" i="25"/>
  <c r="BA18" i="21"/>
  <c r="BJ17" i="34"/>
  <c r="AG17" i="44"/>
  <c r="AW18" i="19"/>
  <c r="BU16" i="32"/>
  <c r="BJ17" i="14"/>
  <c r="W16" i="39"/>
  <c r="BL17" i="38"/>
  <c r="AA13" i="25"/>
  <c r="AG13" i="44"/>
  <c r="BA14" i="21"/>
  <c r="BJ13" i="34"/>
  <c r="AW14" i="19"/>
  <c r="BU12" i="32"/>
  <c r="AS12" i="32" s="1"/>
  <c r="W12" i="39"/>
  <c r="BL13" i="38"/>
  <c r="BJ13" i="14"/>
  <c r="Z36" i="25"/>
  <c r="AZ37" i="21"/>
  <c r="BG36" i="34"/>
  <c r="AV37" i="19"/>
  <c r="BG36" i="14"/>
  <c r="AF36" i="44"/>
  <c r="V36" i="44" s="1"/>
  <c r="BR35" i="32"/>
  <c r="BI36" i="38"/>
  <c r="V35" i="39"/>
  <c r="AF15" i="44"/>
  <c r="V15" i="44"/>
  <c r="BG15" i="34"/>
  <c r="Z15" i="25"/>
  <c r="AZ16" i="21"/>
  <c r="AV16" i="19"/>
  <c r="BR14" i="32"/>
  <c r="V14" i="39"/>
  <c r="BG15" i="14"/>
  <c r="BI15" i="38"/>
  <c r="AD34" i="44"/>
  <c r="T34" i="44" s="1"/>
  <c r="AX35" i="21"/>
  <c r="BL33" i="32"/>
  <c r="AJ33" i="32" s="1"/>
  <c r="AT35" i="19"/>
  <c r="X26" i="25"/>
  <c r="AD26" i="44"/>
  <c r="T26" i="44"/>
  <c r="AX27" i="21"/>
  <c r="BL25" i="32"/>
  <c r="AJ25" i="32" s="1"/>
  <c r="BC26" i="38"/>
  <c r="AT27" i="19"/>
  <c r="BA26" i="14"/>
  <c r="T25" i="39"/>
  <c r="BA26" i="34"/>
  <c r="AA25" i="25"/>
  <c r="BA26" i="21"/>
  <c r="BJ25" i="34"/>
  <c r="BJ25" i="14"/>
  <c r="AW26" i="19"/>
  <c r="W24" i="39"/>
  <c r="BL25" i="38"/>
  <c r="AG25" i="44"/>
  <c r="BU24" i="32"/>
  <c r="X16" i="25"/>
  <c r="AD16" i="44"/>
  <c r="AX17" i="21"/>
  <c r="AG17" i="21" s="1"/>
  <c r="BA16" i="34"/>
  <c r="BC16" i="38"/>
  <c r="AT17" i="19"/>
  <c r="BL15" i="32"/>
  <c r="AJ15" i="32"/>
  <c r="T15" i="39"/>
  <c r="BA16" i="14"/>
  <c r="X20" i="25"/>
  <c r="AD20" i="44"/>
  <c r="T20" i="44" s="1"/>
  <c r="AX21" i="21"/>
  <c r="BA20" i="34"/>
  <c r="BA20" i="14"/>
  <c r="T19" i="39"/>
  <c r="BL19" i="32"/>
  <c r="AJ19" i="32" s="1"/>
  <c r="BC20" i="38"/>
  <c r="AT21" i="19"/>
  <c r="Z30" i="25"/>
  <c r="AF30" i="44"/>
  <c r="V30" i="44"/>
  <c r="BG30" i="34"/>
  <c r="AG30" i="34"/>
  <c r="AV31" i="19"/>
  <c r="BR29" i="32"/>
  <c r="AP29" i="32" s="1"/>
  <c r="AZ31" i="21"/>
  <c r="BG30" i="14"/>
  <c r="V29" i="39"/>
  <c r="BI30" i="38"/>
  <c r="AH30" i="38"/>
  <c r="X22" i="25"/>
  <c r="AD22" i="44"/>
  <c r="T22" i="44" s="1"/>
  <c r="AX23" i="21"/>
  <c r="BL21" i="32"/>
  <c r="AJ21" i="32"/>
  <c r="BA22" i="14"/>
  <c r="Z22" i="14"/>
  <c r="BC22" i="38"/>
  <c r="BA22" i="34"/>
  <c r="AA22" i="34" s="1"/>
  <c r="AT23" i="19"/>
  <c r="T21" i="39"/>
  <c r="AG34" i="44"/>
  <c r="BA35" i="21"/>
  <c r="AV35" i="21" s="1"/>
  <c r="AW35" i="19"/>
  <c r="AR35" i="19" s="1"/>
  <c r="BU33" i="32"/>
  <c r="Z20" i="25"/>
  <c r="AZ21" i="21"/>
  <c r="BG20" i="34"/>
  <c r="AV21" i="19"/>
  <c r="BR19" i="32"/>
  <c r="AF20" i="44"/>
  <c r="V20" i="44" s="1"/>
  <c r="V19" i="39"/>
  <c r="BI20" i="38"/>
  <c r="BG20" i="14"/>
  <c r="X30" i="25"/>
  <c r="AD30" i="44"/>
  <c r="T30" i="44" s="1"/>
  <c r="AX31" i="21"/>
  <c r="BL29" i="32"/>
  <c r="AJ29" i="32"/>
  <c r="T29" i="39"/>
  <c r="BA30" i="34"/>
  <c r="AA30" i="34" s="1"/>
  <c r="AT31" i="19"/>
  <c r="BA30" i="14"/>
  <c r="Y19" i="25"/>
  <c r="AE19" i="44"/>
  <c r="U19" i="44"/>
  <c r="AY20" i="21"/>
  <c r="AU20" i="19"/>
  <c r="BD19" i="14"/>
  <c r="BF19" i="38"/>
  <c r="BD19" i="34"/>
  <c r="AD19" i="34"/>
  <c r="U18" i="39"/>
  <c r="BO18" i="32"/>
  <c r="AM18" i="32" s="1"/>
  <c r="Y16" i="25"/>
  <c r="AU17" i="19"/>
  <c r="AE16" i="44"/>
  <c r="AY17" i="21"/>
  <c r="BO15" i="32"/>
  <c r="AM15" i="32" s="1"/>
  <c r="BD16" i="34"/>
  <c r="BD16" i="14"/>
  <c r="U15" i="39"/>
  <c r="BF16" i="38"/>
  <c r="AV19" i="19"/>
  <c r="BR17" i="32"/>
  <c r="AP17" i="32"/>
  <c r="AF18" i="44"/>
  <c r="V18" i="44"/>
  <c r="V17" i="39"/>
  <c r="BI18" i="38"/>
  <c r="BG18" i="34"/>
  <c r="AG18" i="34"/>
  <c r="Z18" i="25"/>
  <c r="AZ19" i="21"/>
  <c r="BG18" i="14"/>
  <c r="Z17" i="25"/>
  <c r="AF17" i="44"/>
  <c r="V17" i="44"/>
  <c r="AV18" i="19"/>
  <c r="BR16" i="32"/>
  <c r="AP16" i="32" s="1"/>
  <c r="BI17" i="38"/>
  <c r="AZ18" i="21"/>
  <c r="V16" i="39"/>
  <c r="BG17" i="34"/>
  <c r="AG17" i="34"/>
  <c r="BG17" i="14"/>
  <c r="AF17" i="14"/>
  <c r="Z32" i="25"/>
  <c r="AZ33" i="21"/>
  <c r="BG32" i="34"/>
  <c r="AG32" i="34"/>
  <c r="AV33" i="19"/>
  <c r="BR31" i="32"/>
  <c r="AP31" i="32" s="1"/>
  <c r="AF32" i="44"/>
  <c r="V32" i="44" s="1"/>
  <c r="BG32" i="14"/>
  <c r="BI32" i="38"/>
  <c r="V31" i="39"/>
  <c r="X25" i="25"/>
  <c r="AD25" i="44"/>
  <c r="T25" i="44" s="1"/>
  <c r="AX26" i="21"/>
  <c r="BA25" i="34"/>
  <c r="AT26" i="19"/>
  <c r="BL24" i="32"/>
  <c r="AJ24" i="32"/>
  <c r="T24" i="39"/>
  <c r="BC25" i="38"/>
  <c r="BA25" i="14"/>
  <c r="AE18" i="44"/>
  <c r="U18" i="44" s="1"/>
  <c r="AU19" i="19"/>
  <c r="Y18" i="25"/>
  <c r="AY19" i="21"/>
  <c r="BD18" i="34"/>
  <c r="AD18" i="34"/>
  <c r="BD18" i="14"/>
  <c r="BF18" i="38"/>
  <c r="BO17" i="32"/>
  <c r="AM17" i="32"/>
  <c r="U17" i="39"/>
  <c r="AA30" i="25"/>
  <c r="BJ30" i="34"/>
  <c r="AJ30" i="34"/>
  <c r="AG30" i="44"/>
  <c r="AW31" i="19"/>
  <c r="BJ30" i="14"/>
  <c r="BA31" i="21"/>
  <c r="BL30" i="38"/>
  <c r="BU29" i="32"/>
  <c r="AS29" i="32" s="1"/>
  <c r="W29" i="39"/>
  <c r="Y25" i="25"/>
  <c r="AE25" i="44"/>
  <c r="U25" i="44" s="1"/>
  <c r="AU26" i="19"/>
  <c r="BD25" i="14"/>
  <c r="AY26" i="21"/>
  <c r="BO24" i="32"/>
  <c r="AM24" i="32"/>
  <c r="U24" i="39"/>
  <c r="BD25" i="34"/>
  <c r="BF25" i="38"/>
  <c r="BJ24" i="34"/>
  <c r="AJ24" i="34" s="1"/>
  <c r="BA25" i="21"/>
  <c r="AA24" i="25"/>
  <c r="AW25" i="19"/>
  <c r="BU23" i="32"/>
  <c r="AS23" i="32"/>
  <c r="BJ24" i="14"/>
  <c r="BL24" i="38"/>
  <c r="AG24" i="44"/>
  <c r="W23" i="39"/>
  <c r="X15" i="25"/>
  <c r="AD15" i="44"/>
  <c r="T15" i="44" s="1"/>
  <c r="AX16" i="21"/>
  <c r="BA15" i="34"/>
  <c r="AT16" i="19"/>
  <c r="BL14" i="32"/>
  <c r="T14" i="39"/>
  <c r="BA15" i="14"/>
  <c r="BC15" i="38"/>
  <c r="AA10" i="25"/>
  <c r="AG10" i="44"/>
  <c r="BJ10" i="34"/>
  <c r="BA11" i="21"/>
  <c r="AW11" i="19"/>
  <c r="BU9" i="32"/>
  <c r="AS9" i="32" s="1"/>
  <c r="BL10" i="38"/>
  <c r="BJ10" i="14"/>
  <c r="W9" i="39"/>
  <c r="X9" i="25"/>
  <c r="N9" i="25"/>
  <c r="AD9" i="44"/>
  <c r="T9" i="44"/>
  <c r="AX10" i="21"/>
  <c r="BA9" i="34"/>
  <c r="AA9" i="34" s="1"/>
  <c r="AT10" i="19"/>
  <c r="BL8" i="32"/>
  <c r="AJ8" i="32"/>
  <c r="T8" i="39"/>
  <c r="BC9" i="38"/>
  <c r="AB9" i="38" s="1"/>
  <c r="BA9" i="14"/>
  <c r="X28" i="25"/>
  <c r="AD28" i="44"/>
  <c r="T28" i="44" s="1"/>
  <c r="AX29" i="21"/>
  <c r="BA28" i="14"/>
  <c r="AT29" i="19"/>
  <c r="BA28" i="34"/>
  <c r="AA28" i="34"/>
  <c r="T27" i="39"/>
  <c r="BL27" i="32"/>
  <c r="AJ27" i="32" s="1"/>
  <c r="BC28" i="38"/>
  <c r="AB28" i="38" s="1"/>
  <c r="X31" i="25"/>
  <c r="AD31" i="44"/>
  <c r="T31" i="44"/>
  <c r="AX32" i="21"/>
  <c r="BA31" i="34"/>
  <c r="AA31" i="34" s="1"/>
  <c r="BL30" i="32"/>
  <c r="AJ30" i="32" s="1"/>
  <c r="BA31" i="14"/>
  <c r="T30" i="39"/>
  <c r="AT32" i="19"/>
  <c r="BC31" i="38"/>
  <c r="AB31" i="38"/>
  <c r="X19" i="25"/>
  <c r="AD19" i="44"/>
  <c r="T19" i="44" s="1"/>
  <c r="AX20" i="21"/>
  <c r="BA19" i="34"/>
  <c r="AA19" i="34"/>
  <c r="BA19" i="14"/>
  <c r="AT20" i="19"/>
  <c r="BL18" i="32"/>
  <c r="AJ18" i="32"/>
  <c r="T18" i="39"/>
  <c r="BC19" i="38"/>
  <c r="AE32" i="44"/>
  <c r="U32" i="44"/>
  <c r="BD32" i="14"/>
  <c r="AY33" i="21"/>
  <c r="BD32" i="34"/>
  <c r="AD32" i="34"/>
  <c r="BO31" i="32"/>
  <c r="AM31" i="32"/>
  <c r="Y32" i="25"/>
  <c r="AU33" i="19"/>
  <c r="BF32" i="38"/>
  <c r="U31" i="39"/>
  <c r="AY35" i="21"/>
  <c r="AE34" i="44"/>
  <c r="U34" i="44" s="1"/>
  <c r="AU35" i="19"/>
  <c r="BO33" i="32"/>
  <c r="AM33" i="32" s="1"/>
  <c r="Y28" i="25"/>
  <c r="AE28" i="44"/>
  <c r="U28" i="44"/>
  <c r="BD28" i="14"/>
  <c r="BD28" i="34"/>
  <c r="AD28" i="34" s="1"/>
  <c r="BO27" i="32"/>
  <c r="AM27" i="32" s="1"/>
  <c r="AY29" i="21"/>
  <c r="AU29" i="19"/>
  <c r="BF28" i="38"/>
  <c r="U27" i="39"/>
  <c r="Z9" i="25"/>
  <c r="P9" i="25" s="1"/>
  <c r="AV10" i="19"/>
  <c r="BR8" i="32"/>
  <c r="AP8" i="32"/>
  <c r="BI9" i="38"/>
  <c r="AH9" i="38"/>
  <c r="AZ10" i="21"/>
  <c r="AF9" i="44"/>
  <c r="V9" i="44" s="1"/>
  <c r="BG9" i="34"/>
  <c r="AG9" i="34" s="1"/>
  <c r="BG9" i="14"/>
  <c r="V8" i="39"/>
  <c r="AA18" i="25"/>
  <c r="BJ18" i="34"/>
  <c r="BA19" i="21"/>
  <c r="AW19" i="19"/>
  <c r="AG18" i="44"/>
  <c r="BU17" i="32"/>
  <c r="AS17" i="32"/>
  <c r="BJ18" i="14"/>
  <c r="W17" i="39"/>
  <c r="BL18" i="38"/>
  <c r="AA21" i="25"/>
  <c r="BA22" i="21"/>
  <c r="BJ21" i="34"/>
  <c r="AJ21" i="34" s="1"/>
  <c r="AG21" i="44"/>
  <c r="AW22" i="19"/>
  <c r="BU20" i="32"/>
  <c r="AS20" i="32" s="1"/>
  <c r="BJ21" i="14"/>
  <c r="W20" i="39"/>
  <c r="BL21" i="38"/>
  <c r="AA22" i="25"/>
  <c r="BJ22" i="34"/>
  <c r="AJ22" i="34" s="1"/>
  <c r="AG22" i="44"/>
  <c r="AW23" i="19"/>
  <c r="BA23" i="21"/>
  <c r="BJ22" i="14"/>
  <c r="AI22" i="14"/>
  <c r="BU21" i="32"/>
  <c r="AS21" i="32"/>
  <c r="W21" i="39"/>
  <c r="BL22" i="38"/>
  <c r="AA14" i="25"/>
  <c r="BJ14" i="34"/>
  <c r="AW15" i="19"/>
  <c r="AG14" i="44"/>
  <c r="BU13" i="32"/>
  <c r="BL14" i="38"/>
  <c r="BA15" i="21"/>
  <c r="BJ14" i="14"/>
  <c r="W13" i="39"/>
  <c r="AA33" i="25"/>
  <c r="BA34" i="21"/>
  <c r="BJ33" i="34"/>
  <c r="BJ33" i="14"/>
  <c r="AW34" i="19"/>
  <c r="W32" i="39"/>
  <c r="AG33" i="44"/>
  <c r="BL33" i="38"/>
  <c r="BU32" i="32"/>
  <c r="AG15" i="44"/>
  <c r="BU14" i="32"/>
  <c r="AA15" i="25"/>
  <c r="W14" i="39"/>
  <c r="BJ15" i="34"/>
  <c r="AJ15" i="34"/>
  <c r="BJ15" i="14"/>
  <c r="BL15" i="38"/>
  <c r="AW16" i="19"/>
  <c r="BA16" i="21"/>
  <c r="AA11" i="25"/>
  <c r="BJ11" i="34"/>
  <c r="BU10" i="32"/>
  <c r="BA12" i="21"/>
  <c r="W10" i="39"/>
  <c r="AG11" i="44"/>
  <c r="BL11" i="38"/>
  <c r="AW12" i="19"/>
  <c r="BJ11" i="14"/>
  <c r="X18" i="25"/>
  <c r="AD18" i="44"/>
  <c r="T18" i="44"/>
  <c r="AX19" i="21"/>
  <c r="AG19" i="21"/>
  <c r="BA18" i="34"/>
  <c r="AA18" i="34"/>
  <c r="BL17" i="32"/>
  <c r="AJ17" i="32"/>
  <c r="BA18" i="14"/>
  <c r="BC18" i="38"/>
  <c r="AT19" i="19"/>
  <c r="T17" i="39"/>
  <c r="X21" i="25"/>
  <c r="AD21" i="44"/>
  <c r="T21" i="44" s="1"/>
  <c r="AX22" i="21"/>
  <c r="BA21" i="34"/>
  <c r="AA21" i="34"/>
  <c r="BA21" i="14"/>
  <c r="AT22" i="19"/>
  <c r="BL20" i="32"/>
  <c r="AJ20" i="32"/>
  <c r="T20" i="39"/>
  <c r="BC21" i="38"/>
  <c r="X17" i="25"/>
  <c r="AD17" i="44"/>
  <c r="T17" i="44" s="1"/>
  <c r="AX18" i="21"/>
  <c r="AG18" i="21" s="1"/>
  <c r="BA17" i="34"/>
  <c r="AA17" i="34" s="1"/>
  <c r="BA17" i="14"/>
  <c r="Z17" i="14" s="1"/>
  <c r="AT18" i="19"/>
  <c r="BL16" i="32"/>
  <c r="AJ16" i="32"/>
  <c r="T16" i="39"/>
  <c r="BC17" i="38"/>
  <c r="AF11" i="44"/>
  <c r="V11" i="44"/>
  <c r="BG11" i="34"/>
  <c r="AG11" i="34"/>
  <c r="AZ12" i="21"/>
  <c r="AV12" i="19"/>
  <c r="BR10" i="32"/>
  <c r="V10" i="39"/>
  <c r="Z11" i="25"/>
  <c r="BI11" i="38"/>
  <c r="BG11" i="14"/>
  <c r="X32" i="25"/>
  <c r="AD32" i="44"/>
  <c r="T32" i="44"/>
  <c r="AX33" i="21"/>
  <c r="BA32" i="14"/>
  <c r="AT33" i="19"/>
  <c r="BA32" i="34"/>
  <c r="AA32" i="34" s="1"/>
  <c r="T31" i="39"/>
  <c r="BL31" i="32"/>
  <c r="AJ31" i="32"/>
  <c r="BC32" i="38"/>
  <c r="AB32" i="38"/>
  <c r="X29" i="25"/>
  <c r="AD29" i="44"/>
  <c r="AX30" i="21"/>
  <c r="AT30" i="19"/>
  <c r="BA29" i="34"/>
  <c r="BA29" i="14"/>
  <c r="BC29" i="38"/>
  <c r="BL28" i="32"/>
  <c r="AJ28" i="32" s="1"/>
  <c r="T28" i="39"/>
  <c r="AR10" i="19"/>
  <c r="AQ10" i="19"/>
  <c r="AS10" i="19"/>
  <c r="AA27" i="25"/>
  <c r="AG27" i="44"/>
  <c r="W27" i="44"/>
  <c r="BJ27" i="34"/>
  <c r="AW28" i="19"/>
  <c r="BU26" i="32"/>
  <c r="BA28" i="21"/>
  <c r="W26" i="39"/>
  <c r="BL27" i="38"/>
  <c r="BJ27" i="14"/>
  <c r="Y35" i="25"/>
  <c r="AY36" i="21"/>
  <c r="BD35" i="14"/>
  <c r="AE35" i="44"/>
  <c r="U35" i="44"/>
  <c r="BO34" i="32"/>
  <c r="AM34" i="32"/>
  <c r="BF35" i="38"/>
  <c r="E35" i="38"/>
  <c r="AE35" i="38"/>
  <c r="BD35" i="34"/>
  <c r="AD35" i="34" s="1"/>
  <c r="U34" i="39"/>
  <c r="AU36" i="19"/>
  <c r="Z22" i="25"/>
  <c r="AF22" i="44"/>
  <c r="V22" i="44"/>
  <c r="BG22" i="34"/>
  <c r="AG22" i="34"/>
  <c r="AV23" i="19"/>
  <c r="BR21" i="32"/>
  <c r="AP21" i="32" s="1"/>
  <c r="AZ23" i="21"/>
  <c r="V21" i="39"/>
  <c r="BG22" i="14"/>
  <c r="AF22" i="14" s="1"/>
  <c r="BI22" i="38"/>
  <c r="AG12" i="44"/>
  <c r="AA12" i="25"/>
  <c r="BA13" i="21"/>
  <c r="AW13" i="19"/>
  <c r="BJ12" i="34"/>
  <c r="BU11" i="32"/>
  <c r="BL12" i="38"/>
  <c r="BJ12" i="14"/>
  <c r="W11" i="39"/>
  <c r="AZ38" i="21"/>
  <c r="AF37" i="44"/>
  <c r="V37" i="44"/>
  <c r="BG37" i="34"/>
  <c r="AG37" i="34"/>
  <c r="AV38" i="19"/>
  <c r="Z37" i="25"/>
  <c r="BI37" i="38"/>
  <c r="BG37" i="14"/>
  <c r="BR36" i="32"/>
  <c r="AP36" i="32"/>
  <c r="V36" i="39"/>
  <c r="X33" i="25"/>
  <c r="AD33" i="44"/>
  <c r="T33" i="44"/>
  <c r="AX34" i="21"/>
  <c r="AT34" i="19"/>
  <c r="BA33" i="34"/>
  <c r="BL32" i="32"/>
  <c r="AJ32" i="32" s="1"/>
  <c r="BA33" i="14"/>
  <c r="T32" i="39"/>
  <c r="AF10" i="44"/>
  <c r="V10" i="44"/>
  <c r="AV11" i="19"/>
  <c r="BR9" i="32"/>
  <c r="AP9" i="32" s="1"/>
  <c r="Z10" i="25"/>
  <c r="V9" i="39"/>
  <c r="BG10" i="34"/>
  <c r="AG10" i="34" s="1"/>
  <c r="BG10" i="14"/>
  <c r="AZ11" i="21"/>
  <c r="BI10" i="38"/>
  <c r="Y26" i="25"/>
  <c r="O26" i="25"/>
  <c r="AY27" i="21"/>
  <c r="BD26" i="14"/>
  <c r="AE26" i="44"/>
  <c r="U26" i="44"/>
  <c r="BD26" i="34"/>
  <c r="AU27" i="19"/>
  <c r="BF26" i="38"/>
  <c r="BO25" i="32"/>
  <c r="AM25" i="32" s="1"/>
  <c r="U25" i="39"/>
  <c r="Y36" i="25"/>
  <c r="AE36" i="44"/>
  <c r="U36" i="44" s="1"/>
  <c r="BD36" i="14"/>
  <c r="U35" i="39"/>
  <c r="AU37" i="19"/>
  <c r="BO35" i="32"/>
  <c r="BD36" i="34"/>
  <c r="BF36" i="38"/>
  <c r="AY37" i="21"/>
  <c r="AA19" i="25"/>
  <c r="AG19" i="44"/>
  <c r="W19" i="44" s="1"/>
  <c r="BJ19" i="34"/>
  <c r="BU18" i="32"/>
  <c r="BA20" i="21"/>
  <c r="W18" i="39"/>
  <c r="AW20" i="19"/>
  <c r="BJ19" i="14"/>
  <c r="BL19" i="38"/>
  <c r="AG16" i="44"/>
  <c r="BA17" i="21"/>
  <c r="AW17" i="19"/>
  <c r="BU15" i="32"/>
  <c r="AS15" i="32" s="1"/>
  <c r="BL16" i="38"/>
  <c r="AA16" i="25"/>
  <c r="BJ16" i="14"/>
  <c r="W15" i="39"/>
  <c r="BJ16" i="34"/>
  <c r="X24" i="25"/>
  <c r="AD24" i="44"/>
  <c r="T24" i="44" s="1"/>
  <c r="AX25" i="21"/>
  <c r="BA24" i="14"/>
  <c r="BA24" i="34"/>
  <c r="AA24" i="34" s="1"/>
  <c r="BC24" i="38"/>
  <c r="AB24" i="38" s="1"/>
  <c r="AT25" i="19"/>
  <c r="T23" i="39"/>
  <c r="BL23" i="32"/>
  <c r="AJ23" i="32" s="1"/>
  <c r="X14" i="25"/>
  <c r="AD14" i="44"/>
  <c r="T14" i="44"/>
  <c r="AX15" i="21"/>
  <c r="AG15" i="21"/>
  <c r="BA14" i="34"/>
  <c r="BL13" i="32"/>
  <c r="AJ13" i="32" s="1"/>
  <c r="T13" i="39"/>
  <c r="BC14" i="38"/>
  <c r="AT15" i="19"/>
  <c r="BA14" i="14"/>
  <c r="X10" i="25"/>
  <c r="AD10" i="44"/>
  <c r="T10" i="44"/>
  <c r="AX11" i="21"/>
  <c r="BA10" i="34"/>
  <c r="AA10" i="34" s="1"/>
  <c r="BL9" i="32"/>
  <c r="AJ9" i="32" s="1"/>
  <c r="BC10" i="38"/>
  <c r="AT11" i="19"/>
  <c r="BA10" i="14"/>
  <c r="T9" i="39"/>
  <c r="Y20" i="25"/>
  <c r="AU21" i="19"/>
  <c r="BO19" i="32"/>
  <c r="AM19" i="32" s="1"/>
  <c r="BD20" i="14"/>
  <c r="AY21" i="21"/>
  <c r="BF20" i="38"/>
  <c r="AE20" i="44"/>
  <c r="U20" i="44"/>
  <c r="BD20" i="34"/>
  <c r="U19" i="39"/>
  <c r="Y27" i="25"/>
  <c r="AY28" i="21"/>
  <c r="BD27" i="14"/>
  <c r="AE27" i="44"/>
  <c r="U27" i="44" s="1"/>
  <c r="BF27" i="38"/>
  <c r="AU28" i="19"/>
  <c r="BD27" i="34"/>
  <c r="BO26" i="32"/>
  <c r="AM26" i="32"/>
  <c r="U26" i="39"/>
  <c r="Z31" i="25"/>
  <c r="AZ32" i="21"/>
  <c r="BG31" i="34"/>
  <c r="AG31" i="34" s="1"/>
  <c r="AV32" i="19"/>
  <c r="BR30" i="32"/>
  <c r="AP30" i="32"/>
  <c r="AF31" i="44"/>
  <c r="V31" i="44"/>
  <c r="BG31" i="14"/>
  <c r="V30" i="39"/>
  <c r="BI31" i="38"/>
  <c r="AH31" i="38"/>
  <c r="AF19" i="44"/>
  <c r="V19" i="44"/>
  <c r="BG19" i="34"/>
  <c r="AG19" i="34"/>
  <c r="AZ20" i="21"/>
  <c r="AV20" i="19"/>
  <c r="BR18" i="32"/>
  <c r="AP18" i="32"/>
  <c r="Z19" i="25"/>
  <c r="P19" i="25"/>
  <c r="BI19" i="38"/>
  <c r="V18" i="39"/>
  <c r="BG19" i="14"/>
  <c r="Y12" i="25"/>
  <c r="AE12" i="44"/>
  <c r="U12" i="44"/>
  <c r="AU13" i="19"/>
  <c r="BO11" i="32"/>
  <c r="AM11" i="32" s="1"/>
  <c r="BD12" i="14"/>
  <c r="AY13" i="21"/>
  <c r="BD12" i="34"/>
  <c r="BF12" i="38"/>
  <c r="U11" i="39"/>
  <c r="AZ36" i="21"/>
  <c r="BG35" i="34"/>
  <c r="AV36" i="19"/>
  <c r="BR34" i="32"/>
  <c r="AP34" i="32" s="1"/>
  <c r="BG35" i="14"/>
  <c r="Z35" i="25"/>
  <c r="AF35" i="44"/>
  <c r="V35" i="44" s="1"/>
  <c r="BI35" i="38"/>
  <c r="AH35" i="38" s="1"/>
  <c r="H35" i="38"/>
  <c r="V34" i="39"/>
  <c r="AA32" i="25"/>
  <c r="BJ32" i="34"/>
  <c r="BA33" i="21"/>
  <c r="BU31" i="32"/>
  <c r="AS31" i="32"/>
  <c r="BJ32" i="14"/>
  <c r="BL32" i="38"/>
  <c r="W31" i="39"/>
  <c r="AW33" i="19"/>
  <c r="AG32" i="44"/>
  <c r="BJ28" i="34"/>
  <c r="AA28" i="25"/>
  <c r="BA29" i="21"/>
  <c r="AG28" i="44"/>
  <c r="BU27" i="32"/>
  <c r="AS27" i="32" s="1"/>
  <c r="BJ28" i="14"/>
  <c r="BL28" i="38"/>
  <c r="AW29" i="19"/>
  <c r="W27" i="39"/>
  <c r="X27" i="25"/>
  <c r="AD27" i="44"/>
  <c r="T27" i="44"/>
  <c r="AX28" i="21"/>
  <c r="BA27" i="34"/>
  <c r="BL26" i="32"/>
  <c r="AJ26" i="32"/>
  <c r="BA27" i="14"/>
  <c r="T26" i="39"/>
  <c r="AT28" i="19"/>
  <c r="BC27" i="38"/>
  <c r="Y23" i="25"/>
  <c r="AY24" i="21"/>
  <c r="AU24" i="19"/>
  <c r="BD23" i="14"/>
  <c r="BO22" i="32"/>
  <c r="U22" i="39"/>
  <c r="AE23" i="44"/>
  <c r="U23" i="44"/>
  <c r="BD23" i="34"/>
  <c r="BF23" i="38"/>
  <c r="Y17" i="25"/>
  <c r="BD17" i="34"/>
  <c r="AD17" i="34" s="1"/>
  <c r="AU18" i="19"/>
  <c r="AE17" i="44"/>
  <c r="U17" i="44"/>
  <c r="AY18" i="21"/>
  <c r="BO16" i="32"/>
  <c r="AM16" i="32" s="1"/>
  <c r="BD17" i="14"/>
  <c r="AC17" i="14" s="1"/>
  <c r="U16" i="39"/>
  <c r="BF17" i="38"/>
  <c r="BD13" i="34"/>
  <c r="AU14" i="19"/>
  <c r="BO12" i="32"/>
  <c r="AM12" i="32" s="1"/>
  <c r="BD13" i="14"/>
  <c r="U12" i="39"/>
  <c r="BF13" i="38"/>
  <c r="Y13" i="25"/>
  <c r="AE13" i="44"/>
  <c r="U13" i="44" s="1"/>
  <c r="AY14" i="21"/>
  <c r="Z21" i="25"/>
  <c r="AF21" i="44"/>
  <c r="V21" i="44" s="1"/>
  <c r="AV22" i="19"/>
  <c r="BR20" i="32"/>
  <c r="AP20" i="32"/>
  <c r="AZ22" i="21"/>
  <c r="BG21" i="34"/>
  <c r="AG21" i="34" s="1"/>
  <c r="BI21" i="38"/>
  <c r="V20" i="39"/>
  <c r="BG21" i="14"/>
  <c r="Z13" i="25"/>
  <c r="AV14" i="19"/>
  <c r="BR12" i="32"/>
  <c r="AP12" i="32"/>
  <c r="AF13" i="44"/>
  <c r="V13" i="44"/>
  <c r="AZ14" i="21"/>
  <c r="BG13" i="34"/>
  <c r="BI13" i="38"/>
  <c r="V12" i="39"/>
  <c r="BG13" i="14"/>
  <c r="Z29" i="25"/>
  <c r="AF29" i="44"/>
  <c r="V29" i="44"/>
  <c r="BG29" i="34"/>
  <c r="AV30" i="19"/>
  <c r="BR28" i="32"/>
  <c r="AP28" i="32"/>
  <c r="AZ30" i="21"/>
  <c r="BI29" i="38"/>
  <c r="V28" i="39"/>
  <c r="BG29" i="14"/>
  <c r="X36" i="25"/>
  <c r="AD36" i="44"/>
  <c r="T36" i="44" s="1"/>
  <c r="AX37" i="21"/>
  <c r="BL35" i="32"/>
  <c r="AJ35" i="32"/>
  <c r="BA36" i="34"/>
  <c r="AT37" i="19"/>
  <c r="T35" i="39"/>
  <c r="BC36" i="38"/>
  <c r="BA36" i="14"/>
  <c r="AY31" i="21"/>
  <c r="BD30" i="14"/>
  <c r="Y30" i="25"/>
  <c r="BD30" i="34"/>
  <c r="AD30" i="34"/>
  <c r="AU31" i="19"/>
  <c r="BF30" i="38"/>
  <c r="AE30" i="38" s="1"/>
  <c r="AE30" i="44"/>
  <c r="U30" i="44" s="1"/>
  <c r="U29" i="39"/>
  <c r="BO29" i="32"/>
  <c r="AM29" i="32"/>
  <c r="Z23" i="25"/>
  <c r="AZ24" i="21"/>
  <c r="BG23" i="34"/>
  <c r="AV24" i="19"/>
  <c r="BR22" i="32"/>
  <c r="AF23" i="44"/>
  <c r="V23" i="44" s="1"/>
  <c r="BG23" i="14"/>
  <c r="BI23" i="38"/>
  <c r="V22" i="39"/>
  <c r="Y24" i="25"/>
  <c r="AU25" i="19"/>
  <c r="AE24" i="44"/>
  <c r="U24" i="44"/>
  <c r="BD24" i="14"/>
  <c r="AY25" i="21"/>
  <c r="BD24" i="34"/>
  <c r="AD24" i="34"/>
  <c r="BO23" i="32"/>
  <c r="AM23" i="32"/>
  <c r="U23" i="39"/>
  <c r="BF24" i="38"/>
  <c r="AE24" i="38" s="1"/>
  <c r="X13" i="25"/>
  <c r="AD13" i="44"/>
  <c r="T13" i="44"/>
  <c r="AX14" i="21"/>
  <c r="BA13" i="34"/>
  <c r="AT14" i="19"/>
  <c r="AI14" i="19"/>
  <c r="BL12" i="32"/>
  <c r="AJ12" i="32"/>
  <c r="BC13" i="38"/>
  <c r="BA13" i="14"/>
  <c r="T12" i="39"/>
  <c r="AE10" i="44"/>
  <c r="U10" i="44" s="1"/>
  <c r="AU11" i="19"/>
  <c r="Y10" i="25"/>
  <c r="AY11" i="21"/>
  <c r="BD10" i="34"/>
  <c r="AD10" i="34"/>
  <c r="BD10" i="14"/>
  <c r="BF10" i="38"/>
  <c r="BO9" i="32"/>
  <c r="AM9" i="32"/>
  <c r="U9" i="39"/>
  <c r="Z24" i="25"/>
  <c r="AZ25" i="21"/>
  <c r="BG24" i="34"/>
  <c r="AG24" i="34" s="1"/>
  <c r="AV25" i="19"/>
  <c r="BR23" i="32"/>
  <c r="AP23" i="32"/>
  <c r="AF24" i="44"/>
  <c r="V24" i="44"/>
  <c r="BG24" i="14"/>
  <c r="V23" i="39"/>
  <c r="BI24" i="38"/>
  <c r="AH24" i="38"/>
  <c r="Z25" i="25"/>
  <c r="AF25" i="44"/>
  <c r="BG25" i="34"/>
  <c r="AV26" i="19"/>
  <c r="BR24" i="32"/>
  <c r="BI25" i="38"/>
  <c r="AZ26" i="21"/>
  <c r="BG25" i="14"/>
  <c r="V24" i="39"/>
  <c r="Z12" i="25"/>
  <c r="AZ13" i="21"/>
  <c r="AF12" i="44"/>
  <c r="V12" i="44" s="1"/>
  <c r="BG12" i="34"/>
  <c r="AV13" i="19"/>
  <c r="BR11" i="32"/>
  <c r="AP11" i="32" s="1"/>
  <c r="BG12" i="14"/>
  <c r="V11" i="39"/>
  <c r="BI12" i="38"/>
  <c r="AG31" i="44"/>
  <c r="BJ31" i="34"/>
  <c r="AW32" i="19"/>
  <c r="BU30" i="32"/>
  <c r="AS30" i="32" s="1"/>
  <c r="AA31" i="25"/>
  <c r="W30" i="39"/>
  <c r="BA32" i="21"/>
  <c r="BL31" i="38"/>
  <c r="BJ31" i="14"/>
  <c r="AA29" i="25"/>
  <c r="BA30" i="21"/>
  <c r="BJ29" i="34"/>
  <c r="BJ29" i="14"/>
  <c r="AG29" i="44"/>
  <c r="BU28" i="32"/>
  <c r="W28" i="39"/>
  <c r="BL29" i="38"/>
  <c r="AW30" i="19"/>
  <c r="AA26" i="25"/>
  <c r="BJ26" i="34"/>
  <c r="AG26" i="44"/>
  <c r="BA27" i="21"/>
  <c r="AW27" i="19"/>
  <c r="BU25" i="32"/>
  <c r="AS25" i="32"/>
  <c r="BL26" i="38"/>
  <c r="W25" i="39"/>
  <c r="BJ26" i="14"/>
  <c r="X37" i="25"/>
  <c r="AD37" i="44"/>
  <c r="T37" i="44"/>
  <c r="AX38" i="21"/>
  <c r="BL36" i="32"/>
  <c r="AJ36" i="32" s="1"/>
  <c r="AT38" i="19"/>
  <c r="BA37" i="34"/>
  <c r="AA37" i="34"/>
  <c r="BC37" i="38"/>
  <c r="BA37" i="14"/>
  <c r="T36" i="39"/>
  <c r="AE21" i="44"/>
  <c r="U21" i="44" s="1"/>
  <c r="BD21" i="34"/>
  <c r="AD21" i="34" s="1"/>
  <c r="AU22" i="19"/>
  <c r="Y21" i="25"/>
  <c r="BO20" i="32"/>
  <c r="AM20" i="32" s="1"/>
  <c r="BD21" i="14"/>
  <c r="U20" i="39"/>
  <c r="BF21" i="38"/>
  <c r="AY22" i="21"/>
  <c r="AU23" i="19"/>
  <c r="AY23" i="21"/>
  <c r="BD22" i="34"/>
  <c r="AD22" i="34" s="1"/>
  <c r="BD22" i="14"/>
  <c r="AC22" i="14" s="1"/>
  <c r="BF22" i="38"/>
  <c r="U21" i="39"/>
  <c r="Y22" i="25"/>
  <c r="AE22" i="44"/>
  <c r="U22" i="44"/>
  <c r="BO21" i="32"/>
  <c r="AM21" i="32"/>
  <c r="AE14" i="44"/>
  <c r="U14" i="44"/>
  <c r="AU15" i="19"/>
  <c r="AY15" i="21"/>
  <c r="BD14" i="34"/>
  <c r="Y14" i="25"/>
  <c r="BD14" i="14"/>
  <c r="BF14" i="38"/>
  <c r="BO13" i="32"/>
  <c r="AM13" i="32"/>
  <c r="U13" i="39"/>
  <c r="AE33" i="44"/>
  <c r="U33" i="44" s="1"/>
  <c r="Y33" i="25"/>
  <c r="BD33" i="14"/>
  <c r="AY34" i="21"/>
  <c r="AU34" i="19"/>
  <c r="BO32" i="32"/>
  <c r="AM32" i="32" s="1"/>
  <c r="U32" i="39"/>
  <c r="BD33" i="34"/>
  <c r="BF33" i="38"/>
  <c r="Y15" i="25"/>
  <c r="AY16" i="21"/>
  <c r="AU16" i="19"/>
  <c r="BD15" i="34"/>
  <c r="BD15" i="14"/>
  <c r="BO14" i="32"/>
  <c r="U14" i="39"/>
  <c r="BF15" i="38"/>
  <c r="AE15" i="44"/>
  <c r="U15" i="44"/>
  <c r="Y11" i="25"/>
  <c r="AY12" i="21"/>
  <c r="AU12" i="19"/>
  <c r="AE11" i="44"/>
  <c r="U11" i="44" s="1"/>
  <c r="BD11" i="14"/>
  <c r="BF11" i="38"/>
  <c r="BO10" i="32"/>
  <c r="AM10" i="32" s="1"/>
  <c r="BD11" i="34"/>
  <c r="AD11" i="34" s="1"/>
  <c r="U10" i="39"/>
  <c r="AE37" i="44"/>
  <c r="U37" i="44"/>
  <c r="Y37" i="25"/>
  <c r="AU38" i="19"/>
  <c r="BO36" i="32"/>
  <c r="AM36" i="32"/>
  <c r="BD37" i="14"/>
  <c r="U36" i="39"/>
  <c r="AY38" i="21"/>
  <c r="BD37" i="34"/>
  <c r="AD37" i="34" s="1"/>
  <c r="BF37" i="38"/>
  <c r="Z14" i="25"/>
  <c r="AF14" i="44"/>
  <c r="V14" i="44" s="1"/>
  <c r="AV15" i="19"/>
  <c r="BR13" i="32"/>
  <c r="AP13" i="32"/>
  <c r="AZ15" i="21"/>
  <c r="BG14" i="34"/>
  <c r="V13" i="39"/>
  <c r="BG14" i="14"/>
  <c r="BI14" i="38"/>
  <c r="Z16" i="25"/>
  <c r="AZ17" i="21"/>
  <c r="BG16" i="34"/>
  <c r="AV17" i="19"/>
  <c r="BR15" i="32"/>
  <c r="AP15" i="32" s="1"/>
  <c r="BG16" i="14"/>
  <c r="AF16" i="44"/>
  <c r="V16" i="44"/>
  <c r="BI16" i="38"/>
  <c r="V15" i="39"/>
  <c r="X11" i="25"/>
  <c r="AD11" i="44"/>
  <c r="T11" i="44" s="1"/>
  <c r="AX12" i="21"/>
  <c r="BA11" i="34"/>
  <c r="AT12" i="19"/>
  <c r="BL10" i="32"/>
  <c r="AJ10" i="32"/>
  <c r="T10" i="39"/>
  <c r="BA11" i="14"/>
  <c r="BC11" i="38"/>
  <c r="AF34" i="44"/>
  <c r="V34" i="44" s="1"/>
  <c r="AV35" i="19"/>
  <c r="BR33" i="32"/>
  <c r="AP33" i="32" s="1"/>
  <c r="AZ35" i="21"/>
  <c r="AF26" i="44"/>
  <c r="V26" i="44"/>
  <c r="BG26" i="34"/>
  <c r="AV27" i="19"/>
  <c r="BR25" i="32"/>
  <c r="AP25" i="32"/>
  <c r="Z26" i="25"/>
  <c r="BG26" i="14"/>
  <c r="V25" i="39"/>
  <c r="BI26" i="38"/>
  <c r="AZ27" i="21"/>
  <c r="AG20" i="44"/>
  <c r="AA20" i="25"/>
  <c r="BA21" i="21"/>
  <c r="AW21" i="19"/>
  <c r="BJ20" i="34"/>
  <c r="BU19" i="32"/>
  <c r="BL20" i="38"/>
  <c r="BJ20" i="14"/>
  <c r="W19" i="39"/>
  <c r="AM10" i="19"/>
  <c r="AL10" i="19"/>
  <c r="AK10" i="19"/>
  <c r="X35" i="25"/>
  <c r="AD35" i="44"/>
  <c r="T35" i="44"/>
  <c r="AX36" i="21"/>
  <c r="BA35" i="34"/>
  <c r="AA35" i="34" s="1"/>
  <c r="BL34" i="32"/>
  <c r="AJ34" i="32"/>
  <c r="BA35" i="14"/>
  <c r="T34" i="39"/>
  <c r="AT36" i="19"/>
  <c r="BC35" i="38"/>
  <c r="AB35" i="38" s="1"/>
  <c r="B35" i="38"/>
  <c r="C24" i="28"/>
  <c r="F24" i="28"/>
  <c r="I24" i="28"/>
  <c r="L24" i="28"/>
  <c r="AK10" i="21"/>
  <c r="AH10" i="21"/>
  <c r="AG10" i="21"/>
  <c r="AJ10" i="21"/>
  <c r="AK12" i="19"/>
  <c r="AL12" i="19"/>
  <c r="AM12" i="19"/>
  <c r="AR12" i="19"/>
  <c r="AS12" i="19"/>
  <c r="AQ12" i="19"/>
  <c r="AP10" i="19"/>
  <c r="AN10" i="19"/>
  <c r="AO10" i="19"/>
  <c r="AH10" i="19"/>
  <c r="AJ10" i="19"/>
  <c r="AI10" i="19"/>
  <c r="AN12" i="19"/>
  <c r="AO12" i="19"/>
  <c r="AP12" i="19"/>
  <c r="AI12" i="19"/>
  <c r="AJ12" i="19"/>
  <c r="AH12" i="19"/>
  <c r="AL11" i="19"/>
  <c r="AK11" i="19"/>
  <c r="AM11" i="19"/>
  <c r="AH11" i="19"/>
  <c r="AI11" i="19"/>
  <c r="AJ11" i="19"/>
  <c r="AK11" i="21"/>
  <c r="AH11" i="21"/>
  <c r="AJ11" i="21"/>
  <c r="AG11" i="21"/>
  <c r="AN11" i="19"/>
  <c r="AP11" i="19"/>
  <c r="AO11" i="19"/>
  <c r="AS11" i="19"/>
  <c r="AQ11" i="19"/>
  <c r="AR11" i="19"/>
  <c r="AA17" i="16"/>
  <c r="AA18" i="16"/>
  <c r="AD18" i="16"/>
  <c r="X17" i="16"/>
  <c r="AC31" i="14"/>
  <c r="U17" i="16"/>
  <c r="BA29" i="41"/>
  <c r="BD29" i="41"/>
  <c r="AX29" i="41"/>
  <c r="AV24" i="40"/>
  <c r="AV18" i="40"/>
  <c r="AW25" i="40"/>
  <c r="AV26" i="40"/>
  <c r="K35" i="38"/>
  <c r="AX40" i="40"/>
  <c r="AX39" i="40"/>
  <c r="AX38" i="40"/>
  <c r="AX37" i="40"/>
  <c r="AX36" i="40"/>
  <c r="AW36" i="40"/>
  <c r="AV36" i="40"/>
  <c r="AU36" i="40"/>
  <c r="AX35" i="40"/>
  <c r="AX34" i="40"/>
  <c r="AX33" i="40"/>
  <c r="AX32" i="40"/>
  <c r="AX31" i="40"/>
  <c r="AX30" i="40"/>
  <c r="AX29" i="40"/>
  <c r="AX28" i="40"/>
  <c r="AV28" i="40"/>
  <c r="AX27" i="40"/>
  <c r="AX26" i="40"/>
  <c r="AX25" i="40"/>
  <c r="AX24" i="40"/>
  <c r="AX23" i="40"/>
  <c r="AX22" i="40"/>
  <c r="AX21" i="40"/>
  <c r="AX20" i="40"/>
  <c r="AX19" i="40"/>
  <c r="AX18" i="40"/>
  <c r="AX17" i="40"/>
  <c r="AX16" i="40"/>
  <c r="AX15" i="40"/>
  <c r="AX14" i="40"/>
  <c r="AX13" i="40"/>
  <c r="AX12" i="40"/>
  <c r="AX11" i="40"/>
  <c r="AX10" i="40"/>
  <c r="AX9" i="40"/>
  <c r="AI32" i="14"/>
  <c r="AI24" i="14"/>
  <c r="AJ24" i="14"/>
  <c r="AK24" i="14"/>
  <c r="AI28" i="14"/>
  <c r="AJ30" i="14"/>
  <c r="AK30" i="14"/>
  <c r="AJ31" i="14"/>
  <c r="AK31" i="14"/>
  <c r="AJ32" i="14"/>
  <c r="AK32" i="14"/>
  <c r="AJ18" i="14"/>
  <c r="AK18" i="14"/>
  <c r="AA24" i="14"/>
  <c r="AB24" i="14"/>
  <c r="AC24" i="14"/>
  <c r="AD24" i="14"/>
  <c r="AE24" i="14"/>
  <c r="AF24" i="14"/>
  <c r="AG24" i="14"/>
  <c r="AH24" i="14"/>
  <c r="AC28" i="14"/>
  <c r="AF28" i="14"/>
  <c r="AA30" i="14"/>
  <c r="AB30" i="14"/>
  <c r="AD30" i="14"/>
  <c r="AE30" i="14"/>
  <c r="AG30" i="14"/>
  <c r="AH30" i="14"/>
  <c r="AA31" i="14"/>
  <c r="AB31" i="14"/>
  <c r="AD31" i="14"/>
  <c r="AE31" i="14"/>
  <c r="AF31" i="14"/>
  <c r="AG31" i="14"/>
  <c r="AH31" i="14"/>
  <c r="AA32" i="14"/>
  <c r="AB32" i="14"/>
  <c r="AC32" i="14"/>
  <c r="AD32" i="14"/>
  <c r="AE32" i="14"/>
  <c r="AF32" i="14"/>
  <c r="AG32" i="14"/>
  <c r="AH32" i="14"/>
  <c r="AA18" i="14"/>
  <c r="AB18" i="14"/>
  <c r="X18" i="16"/>
  <c r="AD18" i="14"/>
  <c r="AE18" i="14"/>
  <c r="AG18" i="14"/>
  <c r="AH18" i="14"/>
  <c r="Z24" i="14"/>
  <c r="Z28" i="14"/>
  <c r="Z32" i="14"/>
  <c r="U18" i="16"/>
  <c r="H26" i="39"/>
  <c r="I26" i="39"/>
  <c r="H8" i="39"/>
  <c r="I8" i="39"/>
  <c r="H9" i="39"/>
  <c r="H11" i="39"/>
  <c r="I11" i="39"/>
  <c r="H12" i="39"/>
  <c r="I12" i="39"/>
  <c r="H14" i="39"/>
  <c r="I14" i="39"/>
  <c r="H15" i="39"/>
  <c r="I15" i="39"/>
  <c r="H32" i="39"/>
  <c r="I32" i="39"/>
  <c r="H16" i="39"/>
  <c r="H23" i="39"/>
  <c r="I23" i="39"/>
  <c r="H18" i="39"/>
  <c r="I18" i="39"/>
  <c r="H21" i="39"/>
  <c r="I21" i="39"/>
  <c r="H20" i="39"/>
  <c r="I20" i="39"/>
  <c r="H24" i="39"/>
  <c r="I24" i="39"/>
  <c r="H25" i="39"/>
  <c r="I25" i="39"/>
  <c r="H27" i="39"/>
  <c r="I27" i="39"/>
  <c r="H28" i="39"/>
  <c r="I28" i="39"/>
  <c r="H29" i="39"/>
  <c r="H30" i="39"/>
  <c r="I30" i="39"/>
  <c r="H31" i="39"/>
  <c r="H17" i="39"/>
  <c r="I17" i="39"/>
  <c r="G26" i="39"/>
  <c r="G8" i="39"/>
  <c r="G9" i="39"/>
  <c r="G11" i="39"/>
  <c r="G12" i="39"/>
  <c r="G14" i="39"/>
  <c r="G15" i="39"/>
  <c r="G32" i="39"/>
  <c r="G16" i="39"/>
  <c r="G23" i="39"/>
  <c r="G18" i="39"/>
  <c r="G21" i="39"/>
  <c r="G22" i="39"/>
  <c r="G20" i="39"/>
  <c r="G24" i="39"/>
  <c r="G25" i="39"/>
  <c r="G27" i="39"/>
  <c r="G28" i="39"/>
  <c r="G29" i="39"/>
  <c r="G30" i="39"/>
  <c r="G31" i="39"/>
  <c r="G35" i="39"/>
  <c r="G17" i="39"/>
  <c r="AV20" i="40"/>
  <c r="AW31" i="40"/>
  <c r="AV21" i="40"/>
  <c r="U30" i="16"/>
  <c r="Z30" i="14"/>
  <c r="AF18" i="14"/>
  <c r="AC18" i="14"/>
  <c r="AD31" i="16"/>
  <c r="AI31" i="14"/>
  <c r="AD30" i="16"/>
  <c r="AI30" i="14"/>
  <c r="U31" i="16"/>
  <c r="Z31" i="14"/>
  <c r="AA30" i="16"/>
  <c r="AF30" i="14"/>
  <c r="Z18" i="14"/>
  <c r="X30" i="16"/>
  <c r="AC30" i="14"/>
  <c r="AI18" i="14"/>
  <c r="X31" i="16"/>
  <c r="AA31" i="16"/>
  <c r="AW17" i="40"/>
  <c r="AW11" i="40"/>
  <c r="AW26" i="40"/>
  <c r="AV31" i="40"/>
  <c r="AV19" i="40"/>
  <c r="AV34" i="40"/>
  <c r="AV32" i="40"/>
  <c r="AU11" i="40"/>
  <c r="AV11" i="40"/>
  <c r="AW33" i="40"/>
  <c r="AV14" i="40"/>
  <c r="AW19" i="40"/>
  <c r="AW29" i="40"/>
  <c r="AW23" i="40"/>
  <c r="AW12" i="40"/>
  <c r="AW39" i="40"/>
  <c r="AW35" i="40"/>
  <c r="AW24" i="40"/>
  <c r="AV33" i="40"/>
  <c r="AV22" i="40"/>
  <c r="AV16" i="40"/>
  <c r="AV12" i="40"/>
  <c r="AV40" i="40"/>
  <c r="AW28" i="40"/>
  <c r="AW21" i="40"/>
  <c r="AW13" i="40"/>
  <c r="AJ32" i="19"/>
  <c r="P17" i="25"/>
  <c r="AV17" i="40"/>
  <c r="AV15" i="40"/>
  <c r="AV13" i="40"/>
  <c r="AV39" i="40"/>
  <c r="AV37" i="40"/>
  <c r="AW40" i="40"/>
  <c r="AW20" i="40"/>
  <c r="AV35" i="40"/>
  <c r="AW22" i="40"/>
  <c r="AW34" i="40"/>
  <c r="AW30" i="40"/>
  <c r="AV27" i="40"/>
  <c r="AW38" i="40"/>
  <c r="AW18" i="40"/>
  <c r="AW37" i="40"/>
  <c r="O22" i="25"/>
  <c r="O17" i="25"/>
  <c r="AV23" i="40"/>
  <c r="AW16" i="40"/>
  <c r="AW14" i="40"/>
  <c r="AU33" i="40"/>
  <c r="AU29" i="40"/>
  <c r="AV29" i="40"/>
  <c r="AW15" i="40"/>
  <c r="N24" i="25"/>
  <c r="AW27" i="40"/>
  <c r="AV38" i="40"/>
  <c r="O31" i="25"/>
  <c r="AW32" i="40"/>
  <c r="AV25" i="40"/>
  <c r="AV30" i="40"/>
  <c r="AQ31" i="19"/>
  <c r="P26" i="25"/>
  <c r="AL33" i="21"/>
  <c r="O32" i="25"/>
  <c r="AU40" i="40"/>
  <c r="AO27" i="19"/>
  <c r="AM21" i="21"/>
  <c r="P15" i="25"/>
  <c r="AN18" i="21"/>
  <c r="N31" i="25"/>
  <c r="O28" i="25"/>
  <c r="AV9" i="40"/>
  <c r="AM32" i="19"/>
  <c r="AQ19" i="21"/>
  <c r="AU37" i="40"/>
  <c r="AS15" i="21"/>
  <c r="Q31" i="25"/>
  <c r="AU24" i="40"/>
  <c r="AU38" i="40"/>
  <c r="AU28" i="40"/>
  <c r="P24" i="25"/>
  <c r="AU22" i="40"/>
  <c r="Q28" i="25"/>
  <c r="P32" i="25"/>
  <c r="AU35" i="40"/>
  <c r="N26" i="25"/>
  <c r="P31" i="25"/>
  <c r="AU34" i="40"/>
  <c r="AK30" i="21"/>
  <c r="AP19" i="21"/>
  <c r="O30" i="25"/>
  <c r="AU17" i="40"/>
  <c r="AO14" i="19"/>
  <c r="N30" i="25"/>
  <c r="BC30" i="38"/>
  <c r="AB30" i="38"/>
  <c r="AL23" i="19"/>
  <c r="AI32" i="19"/>
  <c r="AU19" i="40"/>
  <c r="AO17" i="21"/>
  <c r="AU14" i="40"/>
  <c r="AL14" i="19"/>
  <c r="N32" i="25"/>
  <c r="AU26" i="40"/>
  <c r="Q22" i="25"/>
  <c r="N15" i="25"/>
  <c r="AU39" i="40"/>
  <c r="N22" i="25"/>
  <c r="AU13" i="40"/>
  <c r="AU29" i="21"/>
  <c r="AS17" i="21"/>
  <c r="AU20" i="40"/>
  <c r="AU21" i="40"/>
  <c r="AK23" i="21"/>
  <c r="AG30" i="21"/>
  <c r="AU18" i="40"/>
  <c r="AO30" i="21"/>
  <c r="AU31" i="40"/>
  <c r="AS30" i="21"/>
  <c r="AU12" i="40"/>
  <c r="Q24" i="25"/>
  <c r="AR14" i="19"/>
  <c r="P22" i="25"/>
  <c r="AU25" i="40"/>
  <c r="P30" i="25"/>
  <c r="AU32" i="40"/>
  <c r="AU15" i="40"/>
  <c r="AW9" i="40"/>
  <c r="O24" i="25"/>
  <c r="N28" i="25"/>
  <c r="AU16" i="40"/>
  <c r="AK15" i="21"/>
  <c r="Q26" i="25"/>
  <c r="AN22" i="21"/>
  <c r="AL22" i="21"/>
  <c r="AK22" i="21"/>
  <c r="N17" i="25"/>
  <c r="AK17" i="21"/>
  <c r="AU23" i="40"/>
  <c r="AO15" i="21"/>
  <c r="P28" i="25"/>
  <c r="AU30" i="40"/>
  <c r="AU27" i="40"/>
  <c r="AL18" i="19"/>
  <c r="AK18" i="19"/>
  <c r="AM18" i="19"/>
  <c r="AR31" i="19"/>
  <c r="AL32" i="19"/>
  <c r="AS31" i="19"/>
  <c r="AP27" i="19"/>
  <c r="AN33" i="21"/>
  <c r="AK33" i="21"/>
  <c r="AM18" i="21"/>
  <c r="AM23" i="21"/>
  <c r="AN21" i="21"/>
  <c r="AK18" i="21"/>
  <c r="AR19" i="21"/>
  <c r="AK21" i="21"/>
  <c r="AL23" i="21"/>
  <c r="AN23" i="21"/>
  <c r="AO19" i="21"/>
  <c r="AU9" i="40"/>
  <c r="AT29" i="21"/>
  <c r="AJ32" i="21"/>
  <c r="AH32" i="21"/>
  <c r="AG32" i="21"/>
  <c r="AO19" i="19"/>
  <c r="AP19" i="19"/>
  <c r="AL29" i="21"/>
  <c r="AN29" i="21"/>
  <c r="AK29" i="21"/>
  <c r="AM29" i="21"/>
  <c r="AS32" i="19"/>
  <c r="AR32" i="19"/>
  <c r="AM23" i="19"/>
  <c r="AL19" i="21"/>
  <c r="AN19" i="21"/>
  <c r="AK19" i="21"/>
  <c r="AM19" i="21"/>
  <c r="AR17" i="19"/>
  <c r="AQ17" i="19"/>
  <c r="AS17" i="19"/>
  <c r="AI16" i="19"/>
  <c r="AJ16" i="19"/>
  <c r="AH16" i="19"/>
  <c r="AU23" i="21"/>
  <c r="AV23" i="21"/>
  <c r="AS23" i="21"/>
  <c r="AT23" i="21"/>
  <c r="AO32" i="19"/>
  <c r="AP32" i="19"/>
  <c r="AP33" i="21"/>
  <c r="AO33" i="21"/>
  <c r="AR33" i="21"/>
  <c r="AQ23" i="19"/>
  <c r="AR23" i="19"/>
  <c r="AS23" i="19"/>
  <c r="AL31" i="19"/>
  <c r="AK31" i="19"/>
  <c r="AM31" i="19"/>
  <c r="AH17" i="19"/>
  <c r="AI17" i="19"/>
  <c r="AJ17" i="19"/>
  <c r="AJ27" i="19"/>
  <c r="AI27" i="19"/>
  <c r="AO25" i="21"/>
  <c r="AP25" i="21"/>
  <c r="AR25" i="21"/>
  <c r="AK23" i="19"/>
  <c r="AR10" i="21"/>
  <c r="AP10" i="21"/>
  <c r="AO10" i="21"/>
  <c r="AO18" i="19"/>
  <c r="AN18" i="19"/>
  <c r="AP18" i="19"/>
  <c r="AJ23" i="21"/>
  <c r="AI23" i="21"/>
  <c r="AH23" i="21"/>
  <c r="AG23" i="21"/>
  <c r="AJ33" i="21"/>
  <c r="AG33" i="21"/>
  <c r="AH33" i="21"/>
  <c r="AH31" i="21"/>
  <c r="AJ31" i="21"/>
  <c r="AG31" i="21"/>
  <c r="AO32" i="21"/>
  <c r="AR32" i="21"/>
  <c r="AP32" i="21"/>
  <c r="AL10" i="21"/>
  <c r="AN10" i="21"/>
  <c r="AI23" i="19"/>
  <c r="AH23" i="19"/>
  <c r="AJ23" i="19"/>
  <c r="AJ25" i="21"/>
  <c r="AG25" i="21"/>
  <c r="AH25" i="21"/>
  <c r="AL32" i="21"/>
  <c r="AK32" i="21"/>
  <c r="AN32" i="21"/>
  <c r="AM19" i="19"/>
  <c r="AL19" i="19"/>
  <c r="AQ18" i="21"/>
  <c r="AO18" i="21"/>
  <c r="AR18" i="21"/>
  <c r="AR21" i="21"/>
  <c r="AQ21" i="21"/>
  <c r="AO21" i="21"/>
  <c r="AO11" i="21"/>
  <c r="AR11" i="21"/>
  <c r="AP11" i="21"/>
  <c r="AN17" i="19"/>
  <c r="AO17" i="19"/>
  <c r="AP17" i="19"/>
  <c r="AJ31" i="19"/>
  <c r="AI31" i="19"/>
  <c r="AH31" i="19"/>
  <c r="AN31" i="21"/>
  <c r="AK31" i="21"/>
  <c r="AL31" i="21"/>
  <c r="AG22" i="21"/>
  <c r="AH22" i="21"/>
  <c r="AJ22" i="21"/>
  <c r="AN11" i="21"/>
  <c r="AL11" i="21"/>
  <c r="AR29" i="21"/>
  <c r="AQ29" i="21"/>
  <c r="AO29" i="21"/>
  <c r="AP29" i="21"/>
  <c r="AK25" i="21"/>
  <c r="AL25" i="21"/>
  <c r="AN25" i="21"/>
  <c r="AP31" i="21"/>
  <c r="AO31" i="21"/>
  <c r="AR31" i="21"/>
  <c r="AI18" i="19"/>
  <c r="AH18" i="19"/>
  <c r="AJ18" i="19"/>
  <c r="AK15" i="19"/>
  <c r="AM15" i="19"/>
  <c r="AL15" i="19"/>
  <c r="AO31" i="19"/>
  <c r="AP31" i="19"/>
  <c r="AN31" i="19"/>
  <c r="AO23" i="19"/>
  <c r="AN23" i="19"/>
  <c r="AP23" i="19"/>
  <c r="AJ15" i="19"/>
  <c r="AH15" i="19"/>
  <c r="AI15" i="19"/>
  <c r="AR19" i="19"/>
  <c r="AS19" i="19"/>
  <c r="AV19" i="21"/>
  <c r="AU19" i="21"/>
  <c r="AS19" i="21"/>
  <c r="AL27" i="19"/>
  <c r="AM27" i="19"/>
  <c r="AU21" i="21"/>
  <c r="AS21" i="21"/>
  <c r="AV21" i="21"/>
  <c r="AP15" i="19"/>
  <c r="AO15" i="19"/>
  <c r="AN15" i="19"/>
  <c r="AI19" i="19"/>
  <c r="AJ19" i="19"/>
  <c r="AH19" i="21"/>
  <c r="AJ19" i="21"/>
  <c r="AI19" i="21"/>
  <c r="AR23" i="21"/>
  <c r="AO23" i="21"/>
  <c r="AP23" i="21"/>
  <c r="AQ23" i="21"/>
  <c r="AL17" i="19"/>
  <c r="AK17" i="19"/>
  <c r="AM17" i="19"/>
  <c r="AS27" i="19"/>
  <c r="AR27" i="19"/>
  <c r="AJ29" i="21"/>
  <c r="AG29" i="21"/>
  <c r="AH29" i="21"/>
  <c r="AI29" i="21"/>
  <c r="AP22" i="21"/>
  <c r="AR22" i="21"/>
  <c r="AO22" i="21"/>
  <c r="AI18" i="21"/>
  <c r="AJ18" i="21"/>
  <c r="AS35" i="19" l="1"/>
  <c r="AQ35" i="19"/>
  <c r="AS35" i="21"/>
  <c r="AT35" i="21"/>
  <c r="AU35" i="21"/>
  <c r="BO7" i="32"/>
  <c r="Y8" i="25"/>
  <c r="AV9" i="19"/>
  <c r="BI8" i="38"/>
  <c r="AF8" i="44"/>
  <c r="V8" i="44" s="1"/>
  <c r="U7" i="39"/>
  <c r="AY9" i="21"/>
  <c r="BD8" i="34"/>
  <c r="AU9" i="19"/>
  <c r="AW10" i="40"/>
  <c r="V7" i="39"/>
  <c r="BG8" i="34"/>
  <c r="Z8" i="25"/>
  <c r="BJ8" i="38"/>
  <c r="AU10" i="40"/>
  <c r="BG8" i="14"/>
  <c r="AZ9" i="21"/>
  <c r="BS7" i="32"/>
  <c r="BH8" i="14"/>
  <c r="BE8" i="38"/>
  <c r="AV10" i="40"/>
  <c r="BF8" i="38"/>
  <c r="BD8" i="14"/>
  <c r="BN7" i="32"/>
  <c r="BQ7" i="32"/>
  <c r="BI8" i="14"/>
  <c r="BT7" i="32"/>
  <c r="BA8" i="14"/>
  <c r="BA8" i="34"/>
  <c r="AD8" i="44"/>
  <c r="T8" i="44" s="1"/>
  <c r="T7" i="39"/>
  <c r="BL7" i="32"/>
  <c r="AX9" i="21"/>
  <c r="AT9" i="19"/>
  <c r="BC8" i="38"/>
  <c r="W7" i="39" l="1"/>
  <c r="BA9" i="21"/>
  <c r="BL8" i="38"/>
  <c r="AW9" i="19"/>
  <c r="BJ8" i="34"/>
  <c r="AA8" i="25"/>
  <c r="BJ8" i="14"/>
  <c r="BU7" i="32"/>
  <c r="AG8" i="44"/>
</calcChain>
</file>

<file path=xl/comments1.xml><?xml version="1.0" encoding="utf-8"?>
<comments xmlns="http://schemas.openxmlformats.org/spreadsheetml/2006/main">
  <authors>
    <author>Elena Jurado</author>
    <author>Katerina Mantouvalou</author>
  </authors>
  <commentList>
    <comment ref="B8" authorId="0">
      <text>
        <r>
          <rPr>
            <sz val="9"/>
            <color indexed="81"/>
            <rFont val="Tahoma"/>
            <family val="2"/>
          </rPr>
          <t>Children aged between 10 and 17 are tried in a Youth Tribunal which applies protection measures only</t>
        </r>
      </text>
    </comment>
    <comment ref="B10" authorId="0">
      <text>
        <r>
          <rPr>
            <sz val="9"/>
            <color indexed="81"/>
            <rFont val="Tahoma"/>
            <family val="2"/>
          </rPr>
          <t>However, 15-17 year olds may not be held criminally responsible if they do not show sufficient discernment</t>
        </r>
      </text>
    </comment>
    <comment ref="B12" authorId="0">
      <text>
        <r>
          <rPr>
            <sz val="9"/>
            <color indexed="81"/>
            <rFont val="Tahoma"/>
            <family val="2"/>
          </rPr>
          <t>However, 14-21 year olds may not be held criminally responsible if they do not show sufficient discernment</t>
        </r>
      </text>
    </comment>
    <comment ref="B14" authorId="0">
      <text>
        <r>
          <rPr>
            <sz val="9"/>
            <color indexed="81"/>
            <rFont val="Tahoma"/>
            <family val="2"/>
          </rPr>
          <t>However, children aged 10-11 can also be criminally liable for serious crimes</t>
        </r>
      </text>
    </comment>
    <comment ref="B15" authorId="0">
      <text>
        <r>
          <rPr>
            <sz val="9"/>
            <color indexed="81"/>
            <rFont val="Tahoma"/>
            <family val="2"/>
          </rPr>
          <t>15-17 year olds can only be held criminally responsible for serious crimes and where the judge deems imprisonment necessary</t>
        </r>
      </text>
    </comment>
    <comment ref="B17" authorId="0">
      <text>
        <r>
          <rPr>
            <sz val="9"/>
            <color indexed="81"/>
            <rFont val="Tahoma"/>
            <family val="2"/>
          </rPr>
          <t>However, in practice, children who are 13 and above are found criminally responsible when they are considered to have sufficient discernment</t>
        </r>
      </text>
    </comment>
    <comment ref="B19" authorId="0">
      <text>
        <r>
          <rPr>
            <sz val="9"/>
            <color indexed="81"/>
            <rFont val="Tahoma"/>
            <family val="2"/>
          </rPr>
          <t>However, 14-17 year olds only held criminally responsible if they have sufficient discernment</t>
        </r>
      </text>
    </comment>
    <comment ref="B22" authorId="0">
      <text>
        <r>
          <rPr>
            <sz val="9"/>
            <color indexed="81"/>
            <rFont val="Tahoma"/>
            <family val="2"/>
          </rPr>
          <t>However, children aged 14-15 can also be held criminally liable for serious crimes</t>
        </r>
      </text>
    </comment>
    <comment ref="B23" authorId="1">
      <text>
        <r>
          <rPr>
            <sz val="9"/>
            <color indexed="81"/>
            <rFont val="Tahoma"/>
            <family val="2"/>
          </rPr>
          <t>However, in some circumstances children aged 16-17 can be held criminally responsible.</t>
        </r>
      </text>
    </comment>
    <comment ref="B27" authorId="0">
      <text>
        <r>
          <rPr>
            <sz val="9"/>
            <color indexed="81"/>
            <rFont val="Tahoma"/>
            <family val="2"/>
          </rPr>
          <t>However, 14-17 year olds may not be held criminally responsible if they do not show  sufficient discernment</t>
        </r>
      </text>
    </comment>
    <comment ref="B28" authorId="0">
      <text>
        <r>
          <rPr>
            <sz val="9"/>
            <color indexed="81"/>
            <rFont val="Tahoma"/>
            <family val="2"/>
          </rPr>
          <t>However, children aged 15-16 can also be found criminally responsible if they have committed a serious offence and a judge considers it appropriate</t>
        </r>
      </text>
    </comment>
    <comment ref="B30" authorId="0">
      <text>
        <r>
          <rPr>
            <sz val="9"/>
            <color indexed="81"/>
            <rFont val="Tahoma"/>
            <family val="2"/>
          </rPr>
          <t>However, children aged 14-15 can only be held criminally responsible if deemed to have sufficient discernment</t>
        </r>
      </text>
    </comment>
  </commentList>
</comments>
</file>

<file path=xl/comments2.xml><?xml version="1.0" encoding="utf-8"?>
<comments xmlns="http://schemas.openxmlformats.org/spreadsheetml/2006/main">
  <authors>
    <author>User</author>
    <author>Helena Van Aelst</author>
  </authors>
  <commentList>
    <comment ref="D8" authorId="0">
      <text>
        <r>
          <rPr>
            <sz val="9"/>
            <color indexed="81"/>
            <rFont val="Tahoma"/>
            <family val="2"/>
          </rPr>
          <t>Juvenile justice provisions may be applied to an offender over 18 years if the offence was committed when he/she was under 18</t>
        </r>
      </text>
    </comment>
    <comment ref="B18" authorId="1">
      <text>
        <r>
          <rPr>
            <sz val="9"/>
            <color indexed="81"/>
            <rFont val="Tahoma"/>
            <family val="2"/>
          </rPr>
          <t xml:space="preserve">There is no juvenile criminal law v. adult criminal law in Cyprus
</t>
        </r>
      </text>
    </comment>
    <comment ref="B21" authorId="1">
      <text>
        <r>
          <rPr>
            <sz val="9"/>
            <color indexed="81"/>
            <rFont val="Tahoma"/>
            <family val="2"/>
          </rPr>
          <t xml:space="preserve">There is no mention in the law of a minimum age to which the juvenile protection system applies.
</t>
        </r>
      </text>
    </comment>
    <comment ref="D27" authorId="0">
      <text>
        <r>
          <rPr>
            <sz val="9"/>
            <color indexed="81"/>
            <rFont val="Tahoma"/>
            <family val="2"/>
          </rPr>
          <t xml:space="preserve">Evidence relates to sanctions only; unclear whether other juvenile provisions are applicable over the age of 17.  </t>
        </r>
      </text>
    </comment>
    <comment ref="D33" authorId="0">
      <text>
        <r>
          <rPr>
            <sz val="9"/>
            <color indexed="81"/>
            <rFont val="Tahoma"/>
            <family val="2"/>
          </rPr>
          <t xml:space="preserve">In some circumstances youth sentencing provisions are applicable to offenders up to the age of 21. </t>
        </r>
      </text>
    </comment>
  </commentList>
</comments>
</file>

<file path=xl/comments3.xml><?xml version="1.0" encoding="utf-8"?>
<comments xmlns="http://schemas.openxmlformats.org/spreadsheetml/2006/main">
  <authors>
    <author>Nataliya.Nikolova</author>
    <author>Simon Donlon</author>
  </authors>
  <commentList>
    <comment ref="B15" authorId="0">
      <text>
        <r>
          <rPr>
            <sz val="9"/>
            <color indexed="81"/>
            <rFont val="Tahoma"/>
            <family val="2"/>
          </rPr>
          <t>2011 data refer to the judicial year 2010-2011. 
Some discrepancies between sub-categories and totals in 2010/2011 data.</t>
        </r>
      </text>
    </comment>
    <comment ref="B24" authorId="1">
      <text>
        <r>
          <rPr>
            <sz val="9"/>
            <color indexed="81"/>
            <rFont val="Tahoma"/>
            <family val="2"/>
          </rPr>
          <t xml:space="preserve">There are no juvenile courts in Hungary. However specialised judges and prosecutors deal with cases where children are involved as suspects/defendants. </t>
        </r>
      </text>
    </comment>
  </commentList>
</comments>
</file>

<file path=xl/comments4.xml><?xml version="1.0" encoding="utf-8"?>
<comments xmlns="http://schemas.openxmlformats.org/spreadsheetml/2006/main">
  <authors>
    <author>Simon Donlon</author>
  </authors>
  <commentList>
    <comment ref="AA27" authorId="0">
      <text>
        <r>
          <rPr>
            <sz val="9"/>
            <color indexed="81"/>
            <rFont val="Tahoma"/>
            <family val="2"/>
          </rPr>
          <t>Data refers to children in police custody which cannot be more than 96 hours after the initial arrest as well as children in pre-trail detention.</t>
        </r>
      </text>
    </comment>
  </commentList>
</comments>
</file>

<file path=xl/comments5.xml><?xml version="1.0" encoding="utf-8"?>
<comments xmlns="http://schemas.openxmlformats.org/spreadsheetml/2006/main">
  <authors>
    <author>Author</author>
    <author>Katerina Mantouvalou</author>
  </authors>
  <commentList>
    <comment ref="B30" authorId="0">
      <text>
        <r>
          <rPr>
            <sz val="9"/>
            <color indexed="81"/>
            <rFont val="Tahoma"/>
            <family val="2"/>
          </rPr>
          <t>Data refer to number of perpetrators committing crimes investigated by the police in reference years.</t>
        </r>
      </text>
    </comment>
    <comment ref="B31" authorId="0">
      <text>
        <r>
          <rPr>
            <sz val="9"/>
            <color indexed="81"/>
            <rFont val="Tahoma"/>
            <family val="2"/>
          </rPr>
          <t>Statistical reports cover only crimes for which a criminal complaint was filed.</t>
        </r>
      </text>
    </comment>
    <comment ref="B32" authorId="1">
      <text>
        <r>
          <rPr>
            <sz val="9"/>
            <color indexed="81"/>
            <rFont val="Tahoma"/>
            <family val="2"/>
          </rPr>
          <t>Some discrepancies between total and sub-categories in 2011 data.</t>
        </r>
      </text>
    </comment>
  </commentList>
</comments>
</file>

<file path=xl/comments6.xml><?xml version="1.0" encoding="utf-8"?>
<comments xmlns="http://schemas.openxmlformats.org/spreadsheetml/2006/main">
  <authors>
    <author>Nick Bozeat</author>
    <author>Katerina Mantouvalou</author>
  </authors>
  <commentList>
    <comment ref="A1" authorId="0">
      <text>
        <r>
          <rPr>
            <b/>
            <sz val="9"/>
            <color indexed="81"/>
            <rFont val="Tahoma"/>
            <family val="2"/>
          </rPr>
          <t>Nick Bozeat:</t>
        </r>
        <r>
          <rPr>
            <sz val="9"/>
            <color indexed="81"/>
            <rFont val="Tahoma"/>
            <family val="2"/>
          </rPr>
          <t xml:space="preserve">
I agree, this should be removed and explanation given on THE MATRIX.</t>
        </r>
      </text>
    </comment>
    <comment ref="AD7" authorId="1">
      <text>
        <r>
          <rPr>
            <b/>
            <sz val="9"/>
            <color indexed="81"/>
            <rFont val="Tahoma"/>
            <family val="2"/>
          </rPr>
          <t>Katerina Mantouvalou:</t>
        </r>
        <r>
          <rPr>
            <sz val="9"/>
            <color indexed="81"/>
            <rFont val="Tahoma"/>
            <family val="2"/>
          </rPr>
          <t xml:space="preserve">
Originally in master list: Percentage of children arrested during a 12 month period who are prosecuted for an offence
Redefined as arrests is denominator </t>
        </r>
      </text>
    </comment>
  </commentList>
</comments>
</file>

<file path=xl/comments7.xml><?xml version="1.0" encoding="utf-8"?>
<comments xmlns="http://schemas.openxmlformats.org/spreadsheetml/2006/main">
  <authors>
    <author>Simon Donlon</author>
  </authors>
  <commentList>
    <comment ref="B11" authorId="0">
      <text>
        <r>
          <rPr>
            <sz val="9"/>
            <color indexed="81"/>
            <rFont val="Tahoma"/>
            <family val="2"/>
          </rPr>
          <t>Total numbers were calculated by ICF GHK. Data refer to 'Not Guilty' decisions for children  aged 14-18 for 2010 and 15-18 for all other years .</t>
        </r>
      </text>
    </comment>
    <comment ref="B15" authorId="0">
      <text>
        <r>
          <rPr>
            <sz val="9"/>
            <color indexed="81"/>
            <rFont val="Tahoma"/>
            <family val="2"/>
          </rPr>
          <t xml:space="preserve">Data refer to the judicial year 2010/11.
Data refer to the total of acquittals of single and three member courts for children 13-18 years old.
</t>
        </r>
      </text>
    </comment>
    <comment ref="B17" authorId="0">
      <text>
        <r>
          <rPr>
            <sz val="9"/>
            <color indexed="81"/>
            <rFont val="Tahoma"/>
            <family val="2"/>
          </rPr>
          <t>Totals calculated by ICF GHK.
Data refer to decisions dismissing the prosecution and acquittals.</t>
        </r>
      </text>
    </comment>
    <comment ref="B18" authorId="0">
      <text>
        <r>
          <rPr>
            <sz val="9"/>
            <color indexed="81"/>
            <rFont val="Tahoma"/>
            <family val="2"/>
          </rPr>
          <t>For 2008, 2009 and 2010 data refer to 'indictment rejected'.  For 2011, data refer to 'No proof that criminal offence was committed by juvenile person' and 'Public prosecutor forfeited proposal for pronouncing sanctions'.</t>
        </r>
      </text>
    </comment>
    <comment ref="B21" authorId="0">
      <text>
        <r>
          <rPr>
            <sz val="9"/>
            <color indexed="81"/>
            <rFont val="Tahoma"/>
            <family val="2"/>
          </rPr>
          <t>Totals calculated by ICF GHK. Data refer to acquittals of children 14-17 years old.</t>
        </r>
      </text>
    </comment>
    <comment ref="B22" authorId="0">
      <text>
        <r>
          <rPr>
            <sz val="9"/>
            <color indexed="81"/>
            <rFont val="Tahoma"/>
            <family val="2"/>
          </rPr>
          <t>Data refer to acquitted children (14-17 years old).</t>
        </r>
      </text>
    </comment>
    <comment ref="B30" authorId="0">
      <text>
        <r>
          <rPr>
            <sz val="9"/>
            <color indexed="81"/>
            <rFont val="Tahoma"/>
            <family val="2"/>
          </rPr>
          <t>Data refer to number of children (14-17 years old) acquitted permanently.</t>
        </r>
      </text>
    </comment>
    <comment ref="B31" authorId="0">
      <text>
        <r>
          <rPr>
            <sz val="9"/>
            <color indexed="81"/>
            <rFont val="Tahoma"/>
            <family val="2"/>
          </rPr>
          <t>Data refer to 'Procedure Stopped' for children (14-18 years old) against whom the criminal procedure through a court senate has been concluded.</t>
        </r>
      </text>
    </comment>
    <comment ref="B34" authorId="0">
      <text>
        <r>
          <rPr>
            <sz val="9"/>
            <color indexed="81"/>
            <rFont val="Tahoma"/>
            <family val="2"/>
          </rPr>
          <t>Data refer to number of waivers of prosecution for children (15-17 years old) by the Public Prosecution Office.</t>
        </r>
      </text>
    </comment>
  </commentList>
</comments>
</file>

<file path=xl/comments8.xml><?xml version="1.0" encoding="utf-8"?>
<comments xmlns="http://schemas.openxmlformats.org/spreadsheetml/2006/main">
  <authors>
    <author>Nick Bozeat</author>
  </authors>
  <commentList>
    <comment ref="A1" authorId="0">
      <text>
        <r>
          <rPr>
            <b/>
            <sz val="9"/>
            <color indexed="81"/>
            <rFont val="Tahoma"/>
            <family val="2"/>
          </rPr>
          <t>Nick Bozeat:</t>
        </r>
        <r>
          <rPr>
            <sz val="9"/>
            <color indexed="81"/>
            <rFont val="Tahoma"/>
            <family val="2"/>
          </rPr>
          <t xml:space="preserve">
I agree</t>
        </r>
      </text>
    </comment>
  </commentList>
</comments>
</file>

<file path=xl/comments9.xml><?xml version="1.0" encoding="utf-8"?>
<comments xmlns="http://schemas.openxmlformats.org/spreadsheetml/2006/main">
  <authors>
    <author>Katerina Mantouvalou</author>
  </authors>
  <commentList>
    <comment ref="B9" authorId="0">
      <text>
        <r>
          <rPr>
            <sz val="9"/>
            <color indexed="81"/>
            <rFont val="Tahoma"/>
            <family val="2"/>
          </rPr>
          <t>Some discrepancies between national data and data available in UNODC.</t>
        </r>
      </text>
    </comment>
    <comment ref="B15" authorId="0">
      <text>
        <r>
          <rPr>
            <sz val="9"/>
            <color indexed="81"/>
            <rFont val="Tahoma"/>
            <family val="2"/>
          </rPr>
          <t>Some discrepancies between national data and data available in UNODC.</t>
        </r>
      </text>
    </comment>
    <comment ref="B20" authorId="0">
      <text>
        <r>
          <rPr>
            <sz val="9"/>
            <color indexed="81"/>
            <rFont val="Tahoma"/>
            <family val="2"/>
          </rPr>
          <t>Some discrepancies between national data and data available in TransMonEE.</t>
        </r>
      </text>
    </comment>
    <comment ref="B23" authorId="0">
      <text>
        <r>
          <rPr>
            <sz val="9"/>
            <color indexed="81"/>
            <rFont val="Tahoma"/>
            <family val="2"/>
          </rPr>
          <t>Some discrepancies between TransMonEE and national data on total number of sentenced children.</t>
        </r>
      </text>
    </comment>
    <comment ref="B27" authorId="0">
      <text>
        <r>
          <rPr>
            <sz val="9"/>
            <color indexed="81"/>
            <rFont val="Tahoma"/>
            <family val="2"/>
          </rPr>
          <t>Data refer to educative and corrective or punitive measures to children aged 13-16. Rate is estimated per relevant population.</t>
        </r>
      </text>
    </comment>
    <comment ref="B29" authorId="0">
      <text>
        <r>
          <rPr>
            <sz val="9"/>
            <color indexed="81"/>
            <rFont val="Tahoma"/>
            <family val="2"/>
          </rPr>
          <t>Some discrepancies between TransMonEE and national data on total number of convicted children.</t>
        </r>
      </text>
    </comment>
  </commentList>
</comments>
</file>

<file path=xl/comments10.xml><?xml version="1.0" encoding="utf-8"?>
<comments xmlns="http://schemas.openxmlformats.org/spreadsheetml/2006/main">
  <authors>
    <author>Simon Donlon</author>
    <author>Katerina Mantouvalou</author>
  </authors>
  <commentList>
    <comment ref="B10" authorId="0">
      <text>
        <r>
          <rPr>
            <sz val="9"/>
            <color indexed="81"/>
            <rFont val="Tahoma"/>
            <family val="2"/>
          </rPr>
          <t>The percentage of children receiving custodial sentences has been calculated using data from CRIM014 where the observed age range is 14 - 17. Furthermore CRIM015 only covers offences of the penal code whereas CRIM014 covers this and more.</t>
        </r>
      </text>
    </comment>
    <comment ref="B13" authorId="1">
      <text>
        <r>
          <rPr>
            <sz val="9"/>
            <color indexed="81"/>
            <rFont val="Tahoma"/>
            <family val="2"/>
          </rPr>
          <t>Data refer to detention.</t>
        </r>
      </text>
    </comment>
    <comment ref="B15" authorId="1">
      <text>
        <r>
          <rPr>
            <sz val="9"/>
            <color indexed="81"/>
            <rFont val="Tahoma"/>
            <family val="2"/>
          </rPr>
          <t>Data refer to "Open internment", "semi open internment" and "Close internment" - only those with one sanction.</t>
        </r>
      </text>
    </comment>
    <comment ref="B23" authorId="1">
      <text>
        <r>
          <rPr>
            <sz val="9"/>
            <color indexed="81"/>
            <rFont val="Tahoma"/>
            <family val="2"/>
          </rPr>
          <t>Data refer to deprivation of liberty.</t>
        </r>
      </text>
    </comment>
    <comment ref="B25" authorId="1">
      <text>
        <r>
          <rPr>
            <sz val="9"/>
            <color indexed="81"/>
            <rFont val="Tahoma"/>
            <family val="2"/>
          </rPr>
          <t>Data refer to youth detention and PIJ measures.</t>
        </r>
      </text>
    </comment>
    <comment ref="B33" authorId="1">
      <text>
        <r>
          <rPr>
            <sz val="9"/>
            <color indexed="81"/>
            <rFont val="Tahoma"/>
            <family val="2"/>
          </rPr>
          <t xml:space="preserve">Data refer to closed juvenile care. </t>
        </r>
      </text>
    </comment>
  </commentList>
</comments>
</file>

<file path=xl/comments11.xml><?xml version="1.0" encoding="utf-8"?>
<comments xmlns="http://schemas.openxmlformats.org/spreadsheetml/2006/main">
  <authors>
    <author>Katerina Mantouvalou</author>
    <author>Danilo.Bianchini</author>
  </authors>
  <commentList>
    <comment ref="B10" authorId="0">
      <text>
        <r>
          <rPr>
            <sz val="9"/>
            <color indexed="81"/>
            <rFont val="Tahoma"/>
            <family val="2"/>
          </rPr>
          <t>Homicide data refer to attempted and committed murders.
Sexual offences data refer to depravity.</t>
        </r>
      </text>
    </comment>
    <comment ref="B11" authorId="0">
      <text>
        <r>
          <rPr>
            <sz val="9"/>
            <color indexed="81"/>
            <rFont val="Tahoma"/>
            <family val="2"/>
          </rPr>
          <t>Sexual offences data refer to rape and sexual abuse.
Property crimes data were calculated by ICF GHK and refer to the following sub-categories: theft, embezzlement, fraud and damaging another person's property by graffiti.</t>
        </r>
      </text>
    </comment>
    <comment ref="J13" authorId="1">
      <text>
        <r>
          <rPr>
            <b/>
            <sz val="9"/>
            <color indexed="81"/>
            <rFont val="Tahoma"/>
            <family val="2"/>
          </rPr>
          <t>Danilo.Bianchini:</t>
        </r>
        <r>
          <rPr>
            <sz val="9"/>
            <color indexed="81"/>
            <rFont val="Tahoma"/>
            <family val="2"/>
          </rPr>
          <t xml:space="preserve">
not clear where data come from</t>
        </r>
      </text>
    </comment>
    <comment ref="B15" authorId="0">
      <text>
        <r>
          <rPr>
            <sz val="9"/>
            <color indexed="81"/>
            <rFont val="Tahoma"/>
            <family val="2"/>
          </rPr>
          <t>Total property crimes data were calculated by ICF GHK. Data refer to the burglary and related offences, theft and related offences, damage to property and to the environment.</t>
        </r>
      </text>
    </comment>
    <comment ref="B16" authorId="0">
      <text>
        <r>
          <rPr>
            <sz val="9"/>
            <color indexed="81"/>
            <rFont val="Tahoma"/>
            <family val="2"/>
          </rPr>
          <t>Homicide data refer to Data refer to voluntary manslaughter.
Sexual offences data refer to threats against morality.</t>
        </r>
      </text>
    </comment>
    <comment ref="B17" authorId="0">
      <text>
        <r>
          <rPr>
            <sz val="9"/>
            <color indexed="81"/>
            <rFont val="Tahoma"/>
            <family val="2"/>
          </rPr>
          <t>Sexual offences data refer to crimes against sexual freedom and identity.</t>
        </r>
      </text>
    </comment>
    <comment ref="B18" authorId="0">
      <text>
        <r>
          <rPr>
            <sz val="9"/>
            <color indexed="81"/>
            <rFont val="Tahoma"/>
            <family val="2"/>
          </rPr>
          <t>Sexual offences data refer to rape.
Property crimes data were calculated by ICF GHK and refer to serious and minor crimes qualified as theft and destruction of goods.</t>
        </r>
      </text>
    </comment>
    <comment ref="B19" authorId="0">
      <text>
        <r>
          <rPr>
            <sz val="9"/>
            <color indexed="81"/>
            <rFont val="Tahoma"/>
            <family val="2"/>
          </rPr>
          <t>Sexual offences data refer to crimes against sexual freedom and morality.</t>
        </r>
      </text>
    </comment>
    <comment ref="B23" authorId="0">
      <text>
        <r>
          <rPr>
            <sz val="9"/>
            <color indexed="81"/>
            <rFont val="Tahoma"/>
            <family val="2"/>
          </rPr>
          <t>Sexual offences data refer to rape.
Property crimes data were calculated by ICF GHK and refer to theft, robbery and destruction of property.</t>
        </r>
      </text>
    </comment>
    <comment ref="B27" authorId="0">
      <text>
        <r>
          <rPr>
            <sz val="9"/>
            <color indexed="81"/>
            <rFont val="Tahoma"/>
            <family val="2"/>
          </rPr>
          <t>Data refer to both suspected and convicted children. 
Property crimes data were calculated by ICF GHK and refer to property crimes without violence and property crimes with violence.</t>
        </r>
      </text>
    </comment>
    <comment ref="B32" authorId="0">
      <text>
        <r>
          <rPr>
            <sz val="9"/>
            <color indexed="81"/>
            <rFont val="Tahoma"/>
            <family val="2"/>
          </rPr>
          <t>Sexual offences data refer to crimes against sexual inviolability.</t>
        </r>
      </text>
    </comment>
    <comment ref="B35" authorId="0">
      <text>
        <r>
          <rPr>
            <sz val="9"/>
            <color indexed="81"/>
            <rFont val="Tahoma"/>
            <family val="2"/>
          </rPr>
          <t>Homicide data were calculated by ICF GHK and refer to completed murder, manslaughter and assault resulting to death.</t>
        </r>
      </text>
    </comment>
  </commentList>
</comments>
</file>

<file path=xl/comments12.xml><?xml version="1.0" encoding="utf-8"?>
<comments xmlns="http://schemas.openxmlformats.org/spreadsheetml/2006/main">
  <authors>
    <author>Katerina Mantouvalou</author>
  </authors>
  <commentList>
    <comment ref="B11" authorId="0">
      <text>
        <r>
          <rPr>
            <sz val="9"/>
            <color indexed="81"/>
            <rFont val="Tahoma"/>
            <family val="2"/>
          </rPr>
          <t xml:space="preserve">Totals calculated by ICF GHK. 2009 data refer to the period 2007-2009 and 2010 refer to 2008-2010. </t>
        </r>
      </text>
    </comment>
    <comment ref="B15" authorId="0">
      <text>
        <r>
          <rPr>
            <sz val="9"/>
            <color indexed="81"/>
            <rFont val="Tahoma"/>
            <family val="2"/>
          </rPr>
          <t xml:space="preserve">Total calculated by ICF GHK. Data refer to the total number of repeat offenders in single and three member courts in the judicial year 2010/11. </t>
        </r>
      </text>
    </comment>
    <comment ref="B17" authorId="0">
      <text>
        <r>
          <rPr>
            <sz val="9"/>
            <color indexed="81"/>
            <rFont val="Tahoma"/>
            <family val="2"/>
          </rPr>
          <t>Totals calculated by ICF GHK. Data refer to number of recidivist children sentenced for crimes and offences.</t>
        </r>
      </text>
    </comment>
    <comment ref="B21" authorId="0">
      <text>
        <r>
          <rPr>
            <sz val="9"/>
            <color indexed="81"/>
            <rFont val="Tahoma"/>
            <family val="2"/>
          </rPr>
          <t>Data refer to convicted children with prior convictions.
Totals calculated by ICF GHK.</t>
        </r>
      </text>
    </comment>
    <comment ref="B22" authorId="0">
      <text>
        <r>
          <rPr>
            <sz val="9"/>
            <color indexed="81"/>
            <rFont val="Tahoma"/>
            <family val="2"/>
          </rPr>
          <t>Data refer to children charged with criminal offences repeatedly.</t>
        </r>
      </text>
    </comment>
    <comment ref="B24" authorId="0">
      <text>
        <r>
          <rPr>
            <sz val="9"/>
            <color indexed="81"/>
            <rFont val="Tahoma"/>
            <family val="2"/>
          </rPr>
          <t xml:space="preserve">Data refer to child offenders with a criminal record. </t>
        </r>
      </text>
    </comment>
    <comment ref="B30" authorId="0">
      <text>
        <r>
          <rPr>
            <sz val="9"/>
            <color indexed="81"/>
            <rFont val="Tahoma"/>
            <family val="2"/>
          </rPr>
          <t>Totals calculated by ICF GHK.</t>
        </r>
      </text>
    </comment>
    <comment ref="B35" authorId="0">
      <text>
        <r>
          <rPr>
            <sz val="9"/>
            <color indexed="81"/>
            <rFont val="Tahoma"/>
            <family val="2"/>
          </rPr>
          <t>Data refer to number of offenders who reoffend within a year.</t>
        </r>
      </text>
    </comment>
    <comment ref="B37" authorId="0">
      <text>
        <r>
          <rPr>
            <sz val="9"/>
            <color indexed="81"/>
            <rFont val="Tahoma"/>
            <family val="2"/>
          </rPr>
          <t>Data refer to number of offenders (16-17 years old) reconvicted within a year of leaving prison.</t>
        </r>
      </text>
    </comment>
  </commentList>
</comments>
</file>

<file path=xl/comments13.xml><?xml version="1.0" encoding="utf-8"?>
<comments xmlns="http://schemas.openxmlformats.org/spreadsheetml/2006/main">
  <authors>
    <author>Katerina Mantouvalou</author>
    <author>Simon Donlon</author>
  </authors>
  <commentList>
    <comment ref="B18" authorId="0">
      <text>
        <r>
          <rPr>
            <sz val="9"/>
            <color indexed="81"/>
            <rFont val="Tahoma"/>
            <family val="2"/>
          </rPr>
          <t>Total number of crimes was calculated by ICF GHK.
Data on property crimes refer to harm of goods.</t>
        </r>
      </text>
    </comment>
    <comment ref="B19" authorId="0">
      <text>
        <r>
          <rPr>
            <sz val="9"/>
            <color indexed="81"/>
            <rFont val="Tahoma"/>
            <family val="2"/>
          </rPr>
          <t>Sexual offences data refer to crimes against sexual freedom and morality.</t>
        </r>
      </text>
    </comment>
    <comment ref="B21" authorId="0">
      <text>
        <r>
          <rPr>
            <sz val="9"/>
            <color indexed="81"/>
            <rFont val="Tahoma"/>
            <family val="2"/>
          </rPr>
          <t>Total number of sexual offences was calculated by ICF GHK and includes the following categories of serious crimes: corruption of a woman aged 13 to 16, violation of law on the special protection of people who are victims of sexual exploitation and related issues, violation on the rights of the child, selling of children, child prostitution and child pornography.
Total number of property crimes was calculated by ICF GHK. Data refer to six serious crimes (theft over £500, robbery and extortion, breaking and entering and related crimes, handling of stolen goods and illegal possession over £500, forgery, attempt of burglary) and two minor crimes (crimes against the property, intentional damage to property under £500).</t>
        </r>
      </text>
    </comment>
    <comment ref="B23" authorId="0">
      <text>
        <r>
          <rPr>
            <sz val="9"/>
            <color indexed="81"/>
            <rFont val="Tahoma"/>
            <family val="2"/>
          </rPr>
          <t>Sexual offences data refer to rape and attempted rape.
Property crimes data refer to Calculated by ICF GHK.
Data refer to robberies, thefts (crimes), domestic burglaries, car thefts, thefts (misdemeanours).</t>
        </r>
      </text>
    </comment>
    <comment ref="B29" authorId="0">
      <text>
        <r>
          <rPr>
            <sz val="9"/>
            <color indexed="81"/>
            <rFont val="Tahoma"/>
            <family val="2"/>
          </rPr>
          <t>Sexual offences data refer to rape.</t>
        </r>
      </text>
    </comment>
    <comment ref="B30" authorId="1">
      <text>
        <r>
          <rPr>
            <sz val="9"/>
            <color indexed="81"/>
            <rFont val="Tahoma"/>
            <family val="2"/>
          </rPr>
          <t>Data refer to children between 12- 16 years old.</t>
        </r>
      </text>
    </comment>
    <comment ref="Q35" authorId="1">
      <text>
        <r>
          <rPr>
            <sz val="9"/>
            <color indexed="81"/>
            <rFont val="Tahoma"/>
            <family val="2"/>
          </rPr>
          <t>Calculated by ICF GHK.
Data refer to the total of the following sub-categories: Sexual Offences and Sexual coercion, exploitation, abuse, etc.</t>
        </r>
      </text>
    </comment>
  </commentList>
</comments>
</file>

<file path=xl/comments14.xml><?xml version="1.0" encoding="utf-8"?>
<comments xmlns="http://schemas.openxmlformats.org/spreadsheetml/2006/main">
  <authors>
    <author>Nick Bozeat</author>
  </authors>
  <commentList>
    <comment ref="O5" authorId="0">
      <text>
        <r>
          <rPr>
            <b/>
            <sz val="9"/>
            <color indexed="81"/>
            <rFont val="Tahoma"/>
            <family val="2"/>
          </rPr>
          <t>Nick Bozeat:</t>
        </r>
        <r>
          <rPr>
            <sz val="9"/>
            <color indexed="81"/>
            <rFont val="Tahoma"/>
            <family val="2"/>
          </rPr>
          <t xml:space="preserve">
I doubt if this will be very useful </t>
        </r>
      </text>
    </comment>
    <comment ref="AB6" authorId="0">
      <text>
        <r>
          <rPr>
            <b/>
            <sz val="9"/>
            <color indexed="81"/>
            <rFont val="Tahoma"/>
            <family val="2"/>
          </rPr>
          <t>Nick Bozeat:</t>
        </r>
        <r>
          <rPr>
            <sz val="9"/>
            <color indexed="81"/>
            <rFont val="Tahoma"/>
            <family val="2"/>
          </rPr>
          <t xml:space="preserve">
Make link to metadata</t>
        </r>
      </text>
    </comment>
  </commentList>
</comments>
</file>

<file path=xl/comments15.xml><?xml version="1.0" encoding="utf-8"?>
<comments xmlns="http://schemas.openxmlformats.org/spreadsheetml/2006/main">
  <authors>
    <author>Katerina Mantouvalou</author>
  </authors>
  <commentList>
    <comment ref="B8" authorId="0">
      <text>
        <r>
          <rPr>
            <sz val="9"/>
            <color indexed="81"/>
            <rFont val="Tahoma"/>
            <family val="2"/>
          </rPr>
          <t>Data refers to total number of juvenile prisoners (including pre-trial detainees)</t>
        </r>
      </text>
    </comment>
    <comment ref="B9" authorId="0">
      <text>
        <r>
          <rPr>
            <sz val="9"/>
            <color indexed="81"/>
            <rFont val="Tahoma"/>
            <family val="2"/>
          </rPr>
          <t>Some discrepancies between UNODC and SPACEI data.</t>
        </r>
      </text>
    </comment>
    <comment ref="B10" authorId="0">
      <text>
        <r>
          <rPr>
            <sz val="9"/>
            <color indexed="81"/>
            <rFont val="Tahoma"/>
            <family val="2"/>
          </rPr>
          <t>Some discrepancies between UNODC and SPACEI data.</t>
        </r>
      </text>
    </comment>
    <comment ref="B11" authorId="0">
      <text>
        <r>
          <rPr>
            <sz val="9"/>
            <color indexed="81"/>
            <rFont val="Tahoma"/>
            <family val="2"/>
          </rPr>
          <t>Some discrepancies between UNODC and SPACEI data.</t>
        </r>
      </text>
    </comment>
    <comment ref="B12" authorId="0">
      <text>
        <r>
          <rPr>
            <sz val="9"/>
            <color indexed="81"/>
            <rFont val="Tahoma"/>
            <family val="2"/>
          </rPr>
          <t>Data refers to total number of juvenile prisoners (including pre-trial detainees).
Discrepancies between total and sub-categories provided by SPACE I.</t>
        </r>
      </text>
    </comment>
    <comment ref="B13" authorId="0">
      <text>
        <r>
          <rPr>
            <sz val="9"/>
            <color indexed="81"/>
            <rFont val="Tahoma"/>
            <family val="2"/>
          </rPr>
          <t>Some discrepancies between UNODC and SPACEI data.</t>
        </r>
      </text>
    </comment>
    <comment ref="B14" authorId="0">
      <text>
        <r>
          <rPr>
            <sz val="9"/>
            <color indexed="81"/>
            <rFont val="Tahoma"/>
            <family val="2"/>
          </rPr>
          <t>Some discrepancies between UNODC and SPACEI data.</t>
        </r>
      </text>
    </comment>
    <comment ref="B15" authorId="0">
      <text>
        <r>
          <rPr>
            <sz val="9"/>
            <color indexed="81"/>
            <rFont val="Tahoma"/>
            <family val="2"/>
          </rPr>
          <t>Some discrepancies between UNODC and SPACEI data.</t>
        </r>
      </text>
    </comment>
    <comment ref="B16" authorId="0">
      <text>
        <r>
          <rPr>
            <sz val="9"/>
            <color indexed="81"/>
            <rFont val="Tahoma"/>
            <family val="2"/>
          </rPr>
          <t>Some discrepancies between UNODC and SPACEI data.</t>
        </r>
      </text>
    </comment>
    <comment ref="B17" authorId="0">
      <text>
        <r>
          <rPr>
            <sz val="9"/>
            <color indexed="81"/>
            <rFont val="Tahoma"/>
            <family val="2"/>
          </rPr>
          <t>Some discrepancies between UNODC and SPACEI data.</t>
        </r>
      </text>
    </comment>
    <comment ref="B19" authorId="0">
      <text>
        <r>
          <rPr>
            <sz val="9"/>
            <color indexed="81"/>
            <rFont val="Tahoma"/>
            <family val="2"/>
          </rPr>
          <t>Some discrepancies between UNODC and SPACEI data.</t>
        </r>
      </text>
    </comment>
    <comment ref="B20" authorId="0">
      <text>
        <r>
          <rPr>
            <sz val="9"/>
            <color indexed="81"/>
            <rFont val="Tahoma"/>
            <family val="2"/>
          </rPr>
          <t>Some discrepancies between UNODC and SPACEI data.</t>
        </r>
      </text>
    </comment>
    <comment ref="B21" authorId="0">
      <text>
        <r>
          <rPr>
            <sz val="9"/>
            <color indexed="81"/>
            <rFont val="Tahoma"/>
            <family val="2"/>
          </rPr>
          <t>Some discrepancies between UNODC and SPACEI data.</t>
        </r>
      </text>
    </comment>
    <comment ref="B22" authorId="0">
      <text>
        <r>
          <rPr>
            <sz val="9"/>
            <color indexed="81"/>
            <rFont val="Tahoma"/>
            <family val="2"/>
          </rPr>
          <t>Some discrepancies between UNODC and SPACEI data.</t>
        </r>
      </text>
    </comment>
    <comment ref="B23" authorId="0">
      <text>
        <r>
          <rPr>
            <sz val="9"/>
            <color indexed="81"/>
            <rFont val="Tahoma"/>
            <family val="2"/>
          </rPr>
          <t>Data refers to total number of juvenile prisoners (including pre-trial detainees)</t>
        </r>
      </text>
    </comment>
    <comment ref="B24" authorId="0">
      <text>
        <r>
          <rPr>
            <sz val="9"/>
            <color indexed="81"/>
            <rFont val="Tahoma"/>
            <family val="2"/>
          </rPr>
          <t>Some discrepancies between UNODC and SPACEI data.</t>
        </r>
      </text>
    </comment>
    <comment ref="B25" authorId="0">
      <text>
        <r>
          <rPr>
            <sz val="9"/>
            <color indexed="81"/>
            <rFont val="Tahoma"/>
            <family val="2"/>
          </rPr>
          <t>Some discrepancies between UNODC and SPACEI data.</t>
        </r>
      </text>
    </comment>
    <comment ref="B26" authorId="0">
      <text>
        <r>
          <rPr>
            <sz val="9"/>
            <color indexed="81"/>
            <rFont val="Tahoma"/>
            <family val="2"/>
          </rPr>
          <t>Some discrepancies between UNODC and SPACEI data.</t>
        </r>
      </text>
    </comment>
    <comment ref="B27" authorId="0">
      <text>
        <r>
          <rPr>
            <sz val="9"/>
            <color indexed="81"/>
            <rFont val="Tahoma"/>
            <family val="2"/>
          </rPr>
          <t>Some discrepancies between national and UNODC data.</t>
        </r>
      </text>
    </comment>
    <comment ref="B28" authorId="0">
      <text>
        <r>
          <rPr>
            <sz val="9"/>
            <color indexed="81"/>
            <rFont val="Tahoma"/>
            <family val="2"/>
          </rPr>
          <t>Some discrepancies between UNODC and SPACEI data.</t>
        </r>
      </text>
    </comment>
    <comment ref="B29" authorId="0">
      <text>
        <r>
          <rPr>
            <sz val="9"/>
            <color indexed="81"/>
            <rFont val="Tahoma"/>
            <family val="2"/>
          </rPr>
          <t>Some discrepancies between UNODC and SPACEI data.</t>
        </r>
      </text>
    </comment>
    <comment ref="B30" authorId="0">
      <text>
        <r>
          <rPr>
            <sz val="9"/>
            <color indexed="81"/>
            <rFont val="Tahoma"/>
            <family val="2"/>
          </rPr>
          <t>Some discrepancies between UNODC and SPACEI data.</t>
        </r>
      </text>
    </comment>
    <comment ref="B32" authorId="0">
      <text>
        <r>
          <rPr>
            <sz val="9"/>
            <color indexed="81"/>
            <rFont val="Tahoma"/>
            <family val="2"/>
          </rPr>
          <t>Some discrepancies between UNODC and SPACEI data.</t>
        </r>
      </text>
    </comment>
    <comment ref="B33" authorId="0">
      <text>
        <r>
          <rPr>
            <sz val="9"/>
            <color indexed="81"/>
            <rFont val="Tahoma"/>
            <family val="2"/>
          </rPr>
          <t>Some discrepancies between UNODC and SPACEI data.</t>
        </r>
      </text>
    </comment>
    <comment ref="B34" authorId="0">
      <text>
        <r>
          <rPr>
            <sz val="9"/>
            <color indexed="81"/>
            <rFont val="Tahoma"/>
            <family val="2"/>
          </rPr>
          <t>Some discrepancies between UNODC and SPACEI data.</t>
        </r>
      </text>
    </comment>
    <comment ref="B36" authorId="0">
      <text>
        <r>
          <rPr>
            <sz val="9"/>
            <color indexed="81"/>
            <rFont val="Tahoma"/>
            <family val="2"/>
          </rPr>
          <t>Some discrepancies between UNODC and SPACEI data.</t>
        </r>
      </text>
    </comment>
  </commentList>
</comments>
</file>

<file path=xl/comments16.xml><?xml version="1.0" encoding="utf-8"?>
<comments xmlns="http://schemas.openxmlformats.org/spreadsheetml/2006/main">
  <authors>
    <author>Katerina Mantouvalou</author>
  </authors>
  <commentList>
    <comment ref="B17" authorId="0">
      <text>
        <r>
          <rPr>
            <sz val="9"/>
            <color indexed="81"/>
            <rFont val="Tahoma"/>
            <family val="2"/>
          </rPr>
          <t>Data refer to children remanded in custody.</t>
        </r>
      </text>
    </comment>
    <comment ref="B19" authorId="0">
      <text>
        <r>
          <rPr>
            <sz val="9"/>
            <color indexed="81"/>
            <rFont val="Tahoma"/>
            <family val="2"/>
          </rPr>
          <t>Data refer to children on remand.</t>
        </r>
      </text>
    </comment>
    <comment ref="B22" authorId="0">
      <text>
        <r>
          <rPr>
            <sz val="9"/>
            <color indexed="81"/>
            <rFont val="Tahoma"/>
            <family val="2"/>
          </rPr>
          <t>Some discrepancies between TransMonee Country Profile data and national dataset.</t>
        </r>
      </text>
    </comment>
    <comment ref="B24" authorId="0">
      <text>
        <r>
          <rPr>
            <sz val="9"/>
            <color indexed="81"/>
            <rFont val="Tahoma"/>
            <family val="2"/>
          </rPr>
          <t>Some discrepancies between TransMonee Country Profile data and national dataset.</t>
        </r>
      </text>
    </comment>
    <comment ref="B28" authorId="0">
      <text>
        <r>
          <rPr>
            <sz val="9"/>
            <color indexed="81"/>
            <rFont val="Tahoma"/>
            <family val="2"/>
          </rPr>
          <t>Some discrepancies between TransMonee Country Profile data and national dataset.</t>
        </r>
      </text>
    </comment>
  </commentList>
</comments>
</file>

<file path=xl/sharedStrings.xml><?xml version="1.0" encoding="utf-8"?>
<sst xmlns="http://schemas.openxmlformats.org/spreadsheetml/2006/main" count="3926" uniqueCount="655">
  <si>
    <t>Theme 2_Child offenders</t>
  </si>
  <si>
    <t xml:space="preserve">CRIM002 Minimum Age of Criminal Responsibility (MACR) </t>
  </si>
  <si>
    <t>Minimum Age of Criminal Responsibility (MACR) determined in law</t>
  </si>
  <si>
    <t>Age cohort of children that could potentially be considered criminally liable</t>
  </si>
  <si>
    <t>Number of children above the minimum age of criminal responsibility and below the age of 18</t>
  </si>
  <si>
    <t xml:space="preserve">Source </t>
  </si>
  <si>
    <t>Source</t>
  </si>
  <si>
    <t>Total</t>
  </si>
  <si>
    <t xml:space="preserve">Male </t>
  </si>
  <si>
    <t>Female</t>
  </si>
  <si>
    <t>BE</t>
  </si>
  <si>
    <t>Section 2.3.1, Contextual Overview</t>
  </si>
  <si>
    <t>16-17</t>
  </si>
  <si>
    <t>EUROSTATDS1T1data</t>
  </si>
  <si>
    <t>BG</t>
  </si>
  <si>
    <t>14-17</t>
  </si>
  <si>
    <t>CZ</t>
  </si>
  <si>
    <t>15-17</t>
  </si>
  <si>
    <t>DK</t>
  </si>
  <si>
    <t>DE</t>
  </si>
  <si>
    <t>EE</t>
  </si>
  <si>
    <t>IE</t>
  </si>
  <si>
    <t>10-17</t>
  </si>
  <si>
    <t>EL</t>
  </si>
  <si>
    <t>ES</t>
  </si>
  <si>
    <t>FR</t>
  </si>
  <si>
    <t>13-17</t>
  </si>
  <si>
    <t>HR</t>
  </si>
  <si>
    <t>IT</t>
  </si>
  <si>
    <t>CY</t>
  </si>
  <si>
    <t>LV</t>
  </si>
  <si>
    <t>LT</t>
  </si>
  <si>
    <t>LU</t>
  </si>
  <si>
    <t>HU</t>
  </si>
  <si>
    <t>MT</t>
  </si>
  <si>
    <t>NL</t>
  </si>
  <si>
    <t>12-17</t>
  </si>
  <si>
    <t>AT</t>
  </si>
  <si>
    <t>PL</t>
  </si>
  <si>
    <t>PT</t>
  </si>
  <si>
    <t>RO</t>
  </si>
  <si>
    <t>SI</t>
  </si>
  <si>
    <t>SK</t>
  </si>
  <si>
    <t>FI</t>
  </si>
  <si>
    <t>SE</t>
  </si>
  <si>
    <t>UK E&amp;W</t>
  </si>
  <si>
    <t>UK NI</t>
  </si>
  <si>
    <t>UK Scot</t>
  </si>
  <si>
    <t>8-17</t>
  </si>
  <si>
    <t>CRIM 003 Upper age limit for juvenile justice</t>
  </si>
  <si>
    <t>Unit: age</t>
  </si>
  <si>
    <t>Lower age limit for Juvenile Justice</t>
  </si>
  <si>
    <t xml:space="preserve">Usual upper age limit for juvenile justice </t>
  </si>
  <si>
    <t>Upper age limit applicable in limited circumstances (if higher than usual upper age)</t>
  </si>
  <si>
    <r>
      <rPr>
        <b/>
        <sz val="11"/>
        <color theme="1"/>
        <rFont val="Calibri"/>
        <family val="2"/>
        <scheme val="minor"/>
      </rPr>
      <t>Note</t>
    </r>
    <r>
      <rPr>
        <sz val="11"/>
        <color theme="1"/>
        <rFont val="Calibri"/>
        <family val="2"/>
        <scheme val="minor"/>
      </rPr>
      <t xml:space="preserve">
The age stated in column B is the lower age limit for a child dealt with in the juvenile justice system.  This means that the law,  procedure  and /or sentencing provisions applied to them will be those which are applicable in the juvenile justice system which exists in the member state.  
</t>
    </r>
    <r>
      <rPr>
        <b/>
        <sz val="11"/>
        <color theme="1"/>
        <rFont val="Calibri"/>
        <family val="2"/>
        <scheme val="minor"/>
      </rPr>
      <t xml:space="preserve">
</t>
    </r>
    <r>
      <rPr>
        <sz val="11"/>
        <color theme="1"/>
        <rFont val="Calibri"/>
        <family val="2"/>
        <scheme val="minor"/>
      </rPr>
      <t xml:space="preserve">In Column D, where in limited circumstances children older than the usual upper limit for juvenile justice may be deal with in the juvenile system, the extended upper age is stated. Examples of circumstances in which the upper age limit is extended are: where the offence was committed when the offender was below the usual upper age but tried when he/she was older; and where the offender's level of maturity or discernment is equivalent to that of a person below the usual upper limit. In some member states not all the elements of the juvenile justice system are applicable in this extended age range. For example, it may be that only Juvenile sentences are applied but the offender is otherwise treated as an adult. Where the evidence describes the circumstances in which the higher age limit is applicable, this is noted in a comment box.  
                                                                                                                                                                                                                     </t>
    </r>
  </si>
  <si>
    <t>Information provided by MS</t>
  </si>
  <si>
    <t>No*</t>
  </si>
  <si>
    <t>Over 18</t>
  </si>
  <si>
    <t>-</t>
  </si>
  <si>
    <t>Information provided by the Member States</t>
  </si>
  <si>
    <t>BE - Juvenile protection measures end when the child reaches the age of 18 years. Protection Act)</t>
  </si>
  <si>
    <t xml:space="preserve">ES - Article 1 of  LORPM (Organic Law Regulating the Penal Responsibility of the Minor) </t>
  </si>
  <si>
    <t>FI - Law 663/2010 on juvenile offenders</t>
  </si>
  <si>
    <t xml:space="preserve">IT - The jurisdiction of the Juvenile Courts covers the offences committed by children under 18. </t>
  </si>
  <si>
    <t>PT - Article 9 of the Criminal Code</t>
  </si>
  <si>
    <t>RO - This age limit can be deduced from the “child field” legislation (i.e. law no 272/2004 on protection and promoting children’s rights)</t>
  </si>
  <si>
    <t xml:space="preserve">SI - Art. 92 of the 1994 Criminal Code </t>
  </si>
  <si>
    <t>CRIM004 Legal provision for a doli incapax mechanism for prosecutions of children around the age of MACR</t>
  </si>
  <si>
    <t>Age range for which doli incapax mechanism exists in respect of children who are over MACR</t>
  </si>
  <si>
    <t>14 - 17</t>
  </si>
  <si>
    <r>
      <rPr>
        <b/>
        <sz val="11"/>
        <color indexed="8"/>
        <rFont val="Calibri"/>
        <family val="2"/>
      </rPr>
      <t xml:space="preserve">Note
</t>
    </r>
    <r>
      <rPr>
        <sz val="11"/>
        <color theme="1"/>
        <rFont val="Calibri"/>
        <family val="2"/>
        <scheme val="minor"/>
      </rPr>
      <t xml:space="preserve">Doli Incapax is where the judge may determine that a  child  above MACR but under 18 years  is </t>
    </r>
    <r>
      <rPr>
        <b/>
        <sz val="11"/>
        <color theme="1"/>
        <rFont val="Calibri"/>
        <family val="2"/>
        <scheme val="minor"/>
      </rPr>
      <t xml:space="preserve">not </t>
    </r>
    <r>
      <rPr>
        <sz val="11"/>
        <color theme="1"/>
        <rFont val="Calibri"/>
        <family val="2"/>
        <scheme val="minor"/>
      </rPr>
      <t xml:space="preserve">criminally responsible based on an assessment of  maturity or discernment and of his/her ability to tell right from wrong.  
This indicator is not applicable where MACR is 18.  
</t>
    </r>
    <r>
      <rPr>
        <b/>
        <sz val="11"/>
        <color indexed="8"/>
        <rFont val="Calibri"/>
        <family val="2"/>
      </rPr>
      <t xml:space="preserve">
</t>
    </r>
  </si>
  <si>
    <t>15 - 17</t>
  </si>
  <si>
    <t xml:space="preserve"> </t>
  </si>
  <si>
    <t xml:space="preserve">12 - 16 </t>
  </si>
  <si>
    <t>14 - 15</t>
  </si>
  <si>
    <t xml:space="preserve"> 14 - 15</t>
  </si>
  <si>
    <t>IE - MACR is 12 but children aged 10-11 can also be criminally liable for serious crimes (murder, manslaughter, rape or aggravated sexual assault)</t>
  </si>
  <si>
    <t>PT - From the age of 12 up to 16 the Law on Educational Guardianship applies.</t>
  </si>
  <si>
    <t>SE - Children under 15 are not criminally liable and are not subject to sanctions (Chapter 1 Section 6 Criminal Code).</t>
  </si>
  <si>
    <t xml:space="preserve">CRIM005 
Existence of a national plan for the prevention of child involvement in crime </t>
  </si>
  <si>
    <t>Existence of a national plan for the prevention of child involvement in crime</t>
  </si>
  <si>
    <t>Date of entry into force</t>
  </si>
  <si>
    <t>Yes</t>
  </si>
  <si>
    <t>2010-</t>
  </si>
  <si>
    <t>In part</t>
  </si>
  <si>
    <t>2009-</t>
  </si>
  <si>
    <t>2008-</t>
  </si>
  <si>
    <t>2011-</t>
  </si>
  <si>
    <t>IE - National Youth Justice Strategy (2008-2010) and its successor the Youth Justice Action Plan (2013-2017).</t>
  </si>
  <si>
    <t xml:space="preserve">RO - National Strategy in the field of protection and promotion of child’s rights 2008-2013. </t>
  </si>
  <si>
    <t xml:space="preserve">HR - 2009-2012 National Strategy on prevention of disturbing behaviour of children and juveniles
</t>
  </si>
  <si>
    <t>SE - The National Police Board commissioned an experimental work to prevent young people (15-25 year olds) from developing criminal lifestyle.</t>
  </si>
  <si>
    <t>CRIM006 
Existence of provisions in law for so-called status offences for juveniles (truancy, family misbehaviour, runaways, etc.)</t>
  </si>
  <si>
    <t xml:space="preserve">Legislation for status offences for juveniles </t>
  </si>
  <si>
    <r>
      <rPr>
        <b/>
        <sz val="11"/>
        <color theme="1"/>
        <rFont val="Calibri"/>
        <family val="2"/>
        <scheme val="minor"/>
      </rPr>
      <t>Note</t>
    </r>
    <r>
      <rPr>
        <sz val="11"/>
        <color theme="1"/>
        <rFont val="Calibri"/>
        <family val="2"/>
        <scheme val="minor"/>
      </rPr>
      <t xml:space="preserve">
A status offence for a juvenile is an act that would not, under the law of the jurisdiction in which the offence was committed, be a crime if committed by an adult.  Examples of such offences are: truancy, family misbehaviour, and running away. 
</t>
    </r>
    <r>
      <rPr>
        <sz val="11"/>
        <color indexed="8"/>
        <rFont val="Calibri"/>
        <family val="2"/>
      </rPr>
      <t xml:space="preserve">
</t>
    </r>
  </si>
  <si>
    <t xml:space="preserve">Information provided by MS </t>
  </si>
  <si>
    <t xml:space="preserve">No </t>
  </si>
  <si>
    <t>No</t>
  </si>
  <si>
    <t>BG - Article 49a of the Combating Anti-social Behaviour of Minors and Adolescents Act</t>
  </si>
  <si>
    <t>ES - There are no status offences for juveniles</t>
  </si>
  <si>
    <t xml:space="preserve">PT - Juvenile courts can apply measures for children between 12 and 16 years who demonstrate serious difficulties in adapting to a normal social life. 
</t>
  </si>
  <si>
    <t>RO - There are no status offences for juveniles</t>
  </si>
  <si>
    <t>.</t>
  </si>
  <si>
    <t xml:space="preserve">CRIM007 
Child offenders tried in adult criminal court </t>
  </si>
  <si>
    <t>Notes</t>
  </si>
  <si>
    <t>Number of child offenders tried in adult criminal court during a 12-month period by sex</t>
  </si>
  <si>
    <t>Age*</t>
  </si>
  <si>
    <t xml:space="preserve">Number of child offenders tried in adult criminal court </t>
  </si>
  <si>
    <t>Number of child offenders tried in adult criminal court</t>
  </si>
  <si>
    <t>Countries where further disaggregation is available</t>
  </si>
  <si>
    <t>Countries where further approximate data are available</t>
  </si>
  <si>
    <t>Male</t>
  </si>
  <si>
    <t xml:space="preserve">Total </t>
  </si>
  <si>
    <t>BEDS34T2</t>
  </si>
  <si>
    <t xml:space="preserve">14-17 </t>
  </si>
  <si>
    <t>EEDS11T2</t>
  </si>
  <si>
    <t>EEDS1T2,12</t>
  </si>
  <si>
    <t>ITDS12T2</t>
  </si>
  <si>
    <t>SKDS7T2</t>
  </si>
  <si>
    <t>SKDS8T2</t>
  </si>
  <si>
    <t>FIDS17T2</t>
  </si>
  <si>
    <t>Note:  *The age of children varies between Member States - hence column 0 shows the ages in different Member States for nominators</t>
  </si>
  <si>
    <t xml:space="preserve">CRIM008 Child offenders tried in juvenile courts </t>
  </si>
  <si>
    <t>Number of child offenders tried in juvenile courts during a 12-month period</t>
  </si>
  <si>
    <t>Ages*</t>
  </si>
  <si>
    <t>Number of child offenders tried in juvenile courts</t>
  </si>
  <si>
    <t>Countries where approximate data are available</t>
  </si>
  <si>
    <t>DEDS2T2</t>
  </si>
  <si>
    <t>DEDS3T2</t>
  </si>
  <si>
    <t>DEDS54T2</t>
  </si>
  <si>
    <t>DEDS1T2</t>
  </si>
  <si>
    <t>IEDS14T2</t>
  </si>
  <si>
    <t xml:space="preserve">13-18 </t>
  </si>
  <si>
    <t>ELDS5T2</t>
  </si>
  <si>
    <t>ELDS6T2</t>
  </si>
  <si>
    <t>ELDS7T2</t>
  </si>
  <si>
    <t>ESDS9T2</t>
  </si>
  <si>
    <t>ESDS14T2</t>
  </si>
  <si>
    <t>ESDS15T2</t>
  </si>
  <si>
    <t>FRDS1T2</t>
  </si>
  <si>
    <t xml:space="preserve"> FRDS8T2</t>
  </si>
  <si>
    <t>FRDS9T2</t>
  </si>
  <si>
    <t>FRDS49T2</t>
  </si>
  <si>
    <t>FRDS50T2</t>
  </si>
  <si>
    <t>FRDS51T2</t>
  </si>
  <si>
    <t>HRDS13T2</t>
  </si>
  <si>
    <t>ITDS13T2</t>
  </si>
  <si>
    <t>HUDS13T2</t>
  </si>
  <si>
    <t>NLDS29T2</t>
  </si>
  <si>
    <t>ATDS43T2</t>
  </si>
  <si>
    <t>PLDS8T2</t>
  </si>
  <si>
    <t>SIDS16T2</t>
  </si>
  <si>
    <t>UKEWDS24T2</t>
  </si>
  <si>
    <t>UKEWDS25T2</t>
  </si>
  <si>
    <t>UKNIDS6T2</t>
  </si>
  <si>
    <t>Note:  *The age of children tried juvenile courts varies between Member States - hence column 0 shows the ages in different Member States for nominators</t>
  </si>
  <si>
    <t xml:space="preserve">CRIM009 Children arrested </t>
  </si>
  <si>
    <t xml:space="preserve">Total number of children arrested by sex during a 12 month period </t>
  </si>
  <si>
    <t xml:space="preserve">Total number of children arrested </t>
  </si>
  <si>
    <t xml:space="preserve">Number of children arrested per 100,000 child population  (aged above MACR and below 18) by sex during a 12 month period </t>
  </si>
  <si>
    <t>Percentage of children arrested out of total number of arrests by sex during a 12 month period</t>
  </si>
  <si>
    <t>Percentage of children arrested</t>
  </si>
  <si>
    <t xml:space="preserve">Age* </t>
  </si>
  <si>
    <t>Countries where further disaggregation by age is available</t>
  </si>
  <si>
    <t>BGDS11T2</t>
  </si>
  <si>
    <t>TransOtherDS1T2</t>
  </si>
  <si>
    <t>BGDS15T2</t>
  </si>
  <si>
    <t>DKDS23T2</t>
  </si>
  <si>
    <t>HRDS14T2</t>
  </si>
  <si>
    <t>ITDS14T2</t>
  </si>
  <si>
    <t>ITDS2T2</t>
  </si>
  <si>
    <t>NLD38T2</t>
  </si>
  <si>
    <t xml:space="preserve">NLD38T2 </t>
  </si>
  <si>
    <t xml:space="preserve">NLD37T2 </t>
  </si>
  <si>
    <t>NLD39T2</t>
  </si>
  <si>
    <t>NLD40T2</t>
  </si>
  <si>
    <t xml:space="preserve"> 13-16 </t>
  </si>
  <si>
    <t>PLDS11T2</t>
  </si>
  <si>
    <t>PLDS24T2</t>
  </si>
  <si>
    <t>FIDS16T2</t>
  </si>
  <si>
    <t>FIDS4T2</t>
  </si>
  <si>
    <t xml:space="preserve">FIDS1T2  </t>
  </si>
  <si>
    <t>UKEWDS6T2</t>
  </si>
  <si>
    <t>Note:  *The age of children eligible for arrest varies between Member States - hence column N shows the ages in different Member States for nominators</t>
  </si>
  <si>
    <t>CRIM010 Children brought into formal contact with the police and/or criminal justice system, all crimes</t>
  </si>
  <si>
    <t>Definition: “Formal Contact” with the police and/or criminal justice system may include persons suspected, or arrested or cautioned.</t>
  </si>
  <si>
    <t xml:space="preserve">Total number of children brought into formal contact with the police and/or criminal justice system </t>
  </si>
  <si>
    <t xml:space="preserve">Number of children brought into formal contact with the policy per 100,000 child population (aged above MACR and below 18)* </t>
  </si>
  <si>
    <t xml:space="preserve">Children brought into formal contact with the police and/or criminal justice system </t>
  </si>
  <si>
    <t>UNODCDS2T2</t>
  </si>
  <si>
    <t>DKDS15T2</t>
  </si>
  <si>
    <t xml:space="preserve">DEDS35T2 </t>
  </si>
  <si>
    <t xml:space="preserve">DEDS36T2 </t>
  </si>
  <si>
    <t>DEDS39T2 </t>
  </si>
  <si>
    <t xml:space="preserve">DEDS40T2 </t>
  </si>
  <si>
    <t>DEDS41T2</t>
  </si>
  <si>
    <t>DEDS42T2</t>
  </si>
  <si>
    <t>EEDS12T2</t>
  </si>
  <si>
    <t>NLDS27T2</t>
  </si>
  <si>
    <t>ATDS24T2</t>
  </si>
  <si>
    <t>ATDS26T2</t>
  </si>
  <si>
    <t>SIDS5T2</t>
  </si>
  <si>
    <t>FIDS15T2</t>
  </si>
  <si>
    <r>
      <t xml:space="preserve">Notes: *The police can make formal contact with children below the age of MACR and the same child might be in contact with the police more than once. UNODC provides a rate based on total child population (0-17 year olds) </t>
    </r>
    <r>
      <rPr>
        <b/>
        <sz val="11"/>
        <color indexed="49"/>
        <rFont val="Calibri"/>
        <family val="2"/>
      </rPr>
      <t>[for details see UNODCDS2T2data]</t>
    </r>
    <r>
      <rPr>
        <sz val="11"/>
        <color theme="1"/>
        <rFont val="Calibri"/>
        <family val="2"/>
        <scheme val="minor"/>
      </rPr>
      <t xml:space="preserve">. </t>
    </r>
  </si>
  <si>
    <t>CRIM011 
Children arrested who were arrested for the first time</t>
  </si>
  <si>
    <t xml:space="preserve">Total number of children arrested who were arrested for the first time by sex during a 12 month period </t>
  </si>
  <si>
    <t xml:space="preserve">Percentage of children arrested for the first time out of total arrested children by sex during a 12 month period </t>
  </si>
  <si>
    <t xml:space="preserve">Children arrested who were arrested for the first time </t>
  </si>
  <si>
    <t xml:space="preserve">BGDS9T2data </t>
  </si>
  <si>
    <t>ATDS44T2</t>
  </si>
  <si>
    <t xml:space="preserve">CRIM012 
Children charged with an offence </t>
  </si>
  <si>
    <t>Total number of children charged with an offence by sex during a 12 month period</t>
  </si>
  <si>
    <t xml:space="preserve">Number of children charged with an offence </t>
  </si>
  <si>
    <t>Number of children charged with an offence per 100,000 child population (above MACR and below 18 years) by sex during a 12 month period</t>
  </si>
  <si>
    <t xml:space="preserve">Percentage of children charged with an offence out of total arrested children by sex during a 12 month period </t>
  </si>
  <si>
    <t>CZDS23T2</t>
  </si>
  <si>
    <t>DKDS14T2</t>
  </si>
  <si>
    <t>DEDS21T2</t>
  </si>
  <si>
    <t>DEDS22T2</t>
  </si>
  <si>
    <t>DEDS23T2</t>
  </si>
  <si>
    <t>FRDS49T2data</t>
  </si>
  <si>
    <t>TransMonEEDS4T2data</t>
  </si>
  <si>
    <t>HRDS2T2data</t>
  </si>
  <si>
    <t>ITDS16T2</t>
  </si>
  <si>
    <t>LTDS3T2data</t>
  </si>
  <si>
    <t>LTDS3T2</t>
  </si>
  <si>
    <t>LTDS2T2</t>
  </si>
  <si>
    <t>ATDS21T2</t>
  </si>
  <si>
    <t>ATDS34T2</t>
  </si>
  <si>
    <t>Note:  *The age of children eligible for charges being brought against them varies between Member States - hence column P shows the ages in different Member States for nominators</t>
  </si>
  <si>
    <t>CRIM013 Children prosecuted for an offence</t>
  </si>
  <si>
    <t>Total number of children prosecuted for an offence by sex during a 12 month period</t>
  </si>
  <si>
    <t xml:space="preserve">Number of children prosecuted for an offence </t>
  </si>
  <si>
    <t>Number of children prosecuted for an offence per 100,000 child population by sex during a 12 month period</t>
  </si>
  <si>
    <t xml:space="preserve">Percentage of children prosecuted for an offence out of total arrested children by sex during a 12 month period </t>
  </si>
  <si>
    <t>Countries where further dissagregation by age is available</t>
  </si>
  <si>
    <t>EU27</t>
  </si>
  <si>
    <t>UK</t>
  </si>
  <si>
    <t xml:space="preserve">CRIM013 Children acquitted </t>
  </si>
  <si>
    <t xml:space="preserve">Notes </t>
  </si>
  <si>
    <t>Total number of children acquitted by sex during a 12 month period</t>
  </si>
  <si>
    <t xml:space="preserve">Percentage of children acquitted out of total children charged during a 12 month period </t>
  </si>
  <si>
    <t>DKDS19T2</t>
  </si>
  <si>
    <t>DKDS20T2</t>
  </si>
  <si>
    <t>DEDS32T2</t>
  </si>
  <si>
    <t>ELDS8T2</t>
  </si>
  <si>
    <t>ELDS9T2</t>
  </si>
  <si>
    <t>HRDS2T2</t>
  </si>
  <si>
    <t>ITDS17T2</t>
  </si>
  <si>
    <t>LVDS19T2</t>
  </si>
  <si>
    <t>LTDS8T2</t>
  </si>
  <si>
    <t>ATDS10T2</t>
  </si>
  <si>
    <t>RODS2T2</t>
  </si>
  <si>
    <t>SIDS7T2,16</t>
  </si>
  <si>
    <t>SIDS6T16,18</t>
  </si>
  <si>
    <t>Suggest to delete this as international and national datasets do not distinguish between convicted and sentenced persons; the two terms are used interchangeably; see CRIM015</t>
  </si>
  <si>
    <t xml:space="preserve">CRIM014rev 
Children convicted of an offence </t>
  </si>
  <si>
    <t xml:space="preserve">CRIM014 Children sentenced for criminal activity by sex </t>
  </si>
  <si>
    <t>Total number of children sentenced for criminal activity by sex during a 12 month period</t>
  </si>
  <si>
    <t xml:space="preserve">Children sentenced for criminal activity </t>
  </si>
  <si>
    <t>Number of children sentenced for criminal activity per 100,000 child population (aged above MACR and below 18) during a 12 month period</t>
  </si>
  <si>
    <t xml:space="preserve">Percentage of children sentenced for criminal activity out of total arrested children by sex during a 12 month period </t>
  </si>
  <si>
    <t xml:space="preserve">Children sentenced for criminal activity by sex </t>
  </si>
  <si>
    <t>Datasets where approximate data is available</t>
  </si>
  <si>
    <t>Datasets where further levels of disaggregation are available</t>
  </si>
  <si>
    <t>BEDS2T2</t>
  </si>
  <si>
    <t>EUROSTATDS1T1</t>
  </si>
  <si>
    <t>BGDS6T2</t>
  </si>
  <si>
    <t>BGDS12T2data</t>
  </si>
  <si>
    <t>UNODCDS1T2</t>
  </si>
  <si>
    <t xml:space="preserve"> CZDS24T2</t>
  </si>
  <si>
    <t xml:space="preserve"> DKDS6T2</t>
  </si>
  <si>
    <t>DKDS13T2</t>
  </si>
  <si>
    <t>DEDS19T2</t>
  </si>
  <si>
    <t>TransMonEEDS5T2</t>
  </si>
  <si>
    <t>IEDS26T2</t>
  </si>
  <si>
    <t>IEDS17T2</t>
  </si>
  <si>
    <t>ELDS8T18</t>
  </si>
  <si>
    <t xml:space="preserve"> ELDS14T2</t>
  </si>
  <si>
    <t>ESDS1T2</t>
  </si>
  <si>
    <t xml:space="preserve"> ESDS4T2</t>
  </si>
  <si>
    <t xml:space="preserve">HRDS5T2 </t>
  </si>
  <si>
    <t>ITDS18T2</t>
  </si>
  <si>
    <t>CYDS12T2</t>
  </si>
  <si>
    <t>LVDS9T2</t>
  </si>
  <si>
    <t>LVDS1T2</t>
  </si>
  <si>
    <t xml:space="preserve">LTDS8T2  </t>
  </si>
  <si>
    <t>LTDS10T2</t>
  </si>
  <si>
    <t>HUDS7T2</t>
  </si>
  <si>
    <t>NLDS19T2</t>
  </si>
  <si>
    <t>NLDS26T2</t>
  </si>
  <si>
    <t>PTDS1T2</t>
  </si>
  <si>
    <t xml:space="preserve"> PTDS2T2</t>
  </si>
  <si>
    <t>RODS26T2</t>
  </si>
  <si>
    <t>RODS3T2</t>
  </si>
  <si>
    <t>SIDS8T2</t>
  </si>
  <si>
    <t>SKDS16T2</t>
  </si>
  <si>
    <t>UKEWDS9T2</t>
  </si>
  <si>
    <t>UKNIDS3T2</t>
  </si>
  <si>
    <t>CRIM015 Sentenced children for criminal activity receiving custodial sentences</t>
  </si>
  <si>
    <t>Total number of sentenced children who received a custodial sentence by sex during a 12 month period</t>
  </si>
  <si>
    <t xml:space="preserve">Number of sentenced children who received a custodial sentence </t>
  </si>
  <si>
    <t>Percentage  of children receiving a custodial sentence out of total sentenced children by sex during a 12 month period</t>
  </si>
  <si>
    <t>Percentage  of children receiving a custodial sentence out of total arrested children by sex during a 12 month period</t>
  </si>
  <si>
    <t>Age</t>
  </si>
  <si>
    <t xml:space="preserve">&lt;18 </t>
  </si>
  <si>
    <t>CZDS20T2</t>
  </si>
  <si>
    <t xml:space="preserve">15-18 </t>
  </si>
  <si>
    <t>DKDS12T2</t>
  </si>
  <si>
    <t>DKDS18T2</t>
  </si>
  <si>
    <t>DKDS9T2</t>
  </si>
  <si>
    <t>DEDS31T2</t>
  </si>
  <si>
    <t>DEDS4T2</t>
  </si>
  <si>
    <t xml:space="preserve"> DEDS10T2</t>
  </si>
  <si>
    <t>DEDS11T2</t>
  </si>
  <si>
    <t>DEDS12T2</t>
  </si>
  <si>
    <t>DEDS13T2</t>
  </si>
  <si>
    <t>DEDS14T2</t>
  </si>
  <si>
    <t>DEDS15T2</t>
  </si>
  <si>
    <t>DEDS17T2</t>
  </si>
  <si>
    <t>DEDS18T2</t>
  </si>
  <si>
    <t>DEDS20T2</t>
  </si>
  <si>
    <t>DEDS27T2</t>
  </si>
  <si>
    <t>DEDS28T2</t>
  </si>
  <si>
    <t>DEDS29T2</t>
  </si>
  <si>
    <t>DEDS30T2</t>
  </si>
  <si>
    <t xml:space="preserve">10-18 </t>
  </si>
  <si>
    <t>IEDS15T2</t>
  </si>
  <si>
    <t>IEDS23T2</t>
  </si>
  <si>
    <t>ESDS5T2</t>
  </si>
  <si>
    <t>FRDS15T2</t>
  </si>
  <si>
    <t>HRDS6T2</t>
  </si>
  <si>
    <t>ITDS19T2</t>
  </si>
  <si>
    <t>LTDS9T2</t>
  </si>
  <si>
    <t>NLDS15T2</t>
  </si>
  <si>
    <t>ATDS33T2</t>
  </si>
  <si>
    <t>ATDS17T2</t>
  </si>
  <si>
    <t xml:space="preserve">16-17 </t>
  </si>
  <si>
    <t>PTDS2T2</t>
  </si>
  <si>
    <t>RODS7T2</t>
  </si>
  <si>
    <t xml:space="preserve">SKDS3T2 </t>
  </si>
  <si>
    <t>SKDS2T2</t>
  </si>
  <si>
    <t xml:space="preserve">&lt;14-17 </t>
  </si>
  <si>
    <t xml:space="preserve">15-17 </t>
  </si>
  <si>
    <t>SEDS11T2</t>
  </si>
  <si>
    <t>10 - 18</t>
  </si>
  <si>
    <t>UKEWDS18T2,18</t>
  </si>
  <si>
    <t xml:space="preserve">10-17+ </t>
  </si>
  <si>
    <t>UKNIDS4T2</t>
  </si>
  <si>
    <t xml:space="preserve">&lt;16-17 </t>
  </si>
  <si>
    <t>UKSDS5T2</t>
  </si>
  <si>
    <t>CRIM016: Children receiving alternative sentences (monetary sanctions, Community Sanctions and Measures (CSM) or being under probation and suspended sentences) (2008, 2009, 2010, 2011)</t>
  </si>
  <si>
    <t>Total number of children receiving alternative sentences (monetary sanctions, CSM or being under probation and suspended sentences)</t>
  </si>
  <si>
    <t>Percentage of children receiving alternative sentences (monetary sanctions, CSM or being under probation and suspended sentences) out of total number of charged children</t>
  </si>
  <si>
    <t xml:space="preserve">Total number of children charged with an offence </t>
  </si>
  <si>
    <t>Monetary sanctions</t>
  </si>
  <si>
    <t>CMS or being under probation</t>
  </si>
  <si>
    <t>Suspended sentence</t>
  </si>
  <si>
    <t>Countries where further levels of disaggregation are available</t>
  </si>
  <si>
    <t>2010</t>
  </si>
  <si>
    <t>439</t>
  </si>
  <si>
    <t>0-17</t>
  </si>
  <si>
    <t>SPACE II, FLOW</t>
  </si>
  <si>
    <t>5,221</t>
  </si>
  <si>
    <t>3,823</t>
  </si>
  <si>
    <t>0-14, 15-17</t>
  </si>
  <si>
    <t>15-18</t>
  </si>
  <si>
    <t>DKDS11T18</t>
  </si>
  <si>
    <t>35529</t>
  </si>
  <si>
    <t>DEDS34T2</t>
  </si>
  <si>
    <t>DEDS33T2</t>
  </si>
  <si>
    <t>SPACE II, STOCK</t>
  </si>
  <si>
    <t>IEDS13T2</t>
  </si>
  <si>
    <t>IEDS9T2</t>
  </si>
  <si>
    <t>IEDS10T2</t>
  </si>
  <si>
    <t>13-18</t>
  </si>
  <si>
    <t>2,888</t>
  </si>
  <si>
    <t>ESDS25T2</t>
  </si>
  <si>
    <t xml:space="preserve"> ESDS31T2</t>
  </si>
  <si>
    <t>FRDS48T2</t>
  </si>
  <si>
    <t>FRDS19T2</t>
  </si>
  <si>
    <t>867</t>
  </si>
  <si>
    <t>TransMonEEDS4T2</t>
  </si>
  <si>
    <t>ITDS20T2</t>
  </si>
  <si>
    <t>300</t>
  </si>
  <si>
    <t>ITDS7T11</t>
  </si>
  <si>
    <t>CYDS15T2</t>
  </si>
  <si>
    <t>LVDS10T2</t>
  </si>
  <si>
    <t>341</t>
  </si>
  <si>
    <t>LVDS24T2</t>
  </si>
  <si>
    <t xml:space="preserve"> LVDS20T2</t>
  </si>
  <si>
    <t>LVDS6T2</t>
  </si>
  <si>
    <t>445</t>
  </si>
  <si>
    <t>3,136</t>
  </si>
  <si>
    <t>HUDS8T2</t>
  </si>
  <si>
    <t>79</t>
  </si>
  <si>
    <t>18,069</t>
  </si>
  <si>
    <t>NLDS11T12</t>
  </si>
  <si>
    <t xml:space="preserve">NLDS12T12 </t>
  </si>
  <si>
    <t>NLDS20T2</t>
  </si>
  <si>
    <t>NLDS2T2</t>
  </si>
  <si>
    <t>4,196</t>
  </si>
  <si>
    <t>31,784</t>
  </si>
  <si>
    <t>13-16</t>
  </si>
  <si>
    <t>PLDS5T2</t>
  </si>
  <si>
    <t>PLDS1T18-PLDS7T18</t>
  </si>
  <si>
    <t>7-17</t>
  </si>
  <si>
    <t>PTDS3T2</t>
  </si>
  <si>
    <t>1,268</t>
  </si>
  <si>
    <r>
      <t xml:space="preserve">7-17 </t>
    </r>
    <r>
      <rPr>
        <sz val="11"/>
        <color theme="0"/>
        <rFont val="Calibri"/>
        <family val="2"/>
        <scheme val="minor"/>
      </rPr>
      <t>y</t>
    </r>
  </si>
  <si>
    <t>PTDS5T2</t>
  </si>
  <si>
    <t>137</t>
  </si>
  <si>
    <t>14-18</t>
  </si>
  <si>
    <t>240</t>
  </si>
  <si>
    <t>FIDS10T2</t>
  </si>
  <si>
    <t>SEDS1T2</t>
  </si>
  <si>
    <t>UKEWDS9T18</t>
  </si>
  <si>
    <t>99</t>
  </si>
  <si>
    <r>
      <t xml:space="preserve">10-17 </t>
    </r>
    <r>
      <rPr>
        <sz val="11"/>
        <color theme="0"/>
        <rFont val="Calibri"/>
        <family val="2"/>
        <scheme val="minor"/>
      </rPr>
      <t>y</t>
    </r>
  </si>
  <si>
    <t xml:space="preserve">CRIM026new Children serving Community Sanctions and Measures (CSM) or being under probation 
</t>
  </si>
  <si>
    <t>Unit: persons, rate, per cent</t>
  </si>
  <si>
    <t>Total number of children serving Community Sanctions and Measures (CSM) or being under probation</t>
  </si>
  <si>
    <t>Children serving Community Sanctions and Measures (CSM) or being under probation</t>
  </si>
  <si>
    <t xml:space="preserve">Number of children serving Community Sanctions and Measures (CSM) or being under probation per 100,000 child population (aged above MACR and below 18) by sex during a 12 month period </t>
  </si>
  <si>
    <t>Percentage of children serving Community Sanctions and Measures (CSM) or being under probationn detention out of total persons serving Community Sanctions and Measures (CSM) or being under probation by sex during a 12 month period</t>
  </si>
  <si>
    <t>Countries where further levels of dissagregation are available</t>
  </si>
  <si>
    <t>UK EN&amp; Wal</t>
  </si>
  <si>
    <t>Note: *Calculated by SPACEI. For more information see SPACEIDS1T2data</t>
  </si>
  <si>
    <t>CRIM017 
Sentenced children who lodged an appeal</t>
  </si>
  <si>
    <t>Number of sentenced children who lodged an appeal during a 12 month period</t>
  </si>
  <si>
    <t>Percentage of children sentenced during a 12 month period who lodged an appeal</t>
  </si>
  <si>
    <t>DEDS7T2</t>
  </si>
  <si>
    <t xml:space="preserve">IEDS18T2 </t>
  </si>
  <si>
    <t>IEDS19T2</t>
  </si>
  <si>
    <t>ELDS10T2</t>
  </si>
  <si>
    <t>ESDS16T2</t>
  </si>
  <si>
    <t>FRDS43T2</t>
  </si>
  <si>
    <t>ITDS21T2</t>
  </si>
  <si>
    <t>ITDS9T2</t>
  </si>
  <si>
    <t>LVDS22T2</t>
  </si>
  <si>
    <t xml:space="preserve">LVDS28T2 </t>
  </si>
  <si>
    <t>LVDS30T2,16</t>
  </si>
  <si>
    <t>CRIM018 Sentenced children for criminal activity by selected types of crime (homicides, sexual offences, property crimes)</t>
  </si>
  <si>
    <t xml:space="preserve">Definition: Data refer to children sentenced for homicides, sexual offences and property crimes. Definitions of crime vary considerably across Member States - hence column C provides more details on types of crime included in each sub-category in (Member) States. </t>
  </si>
  <si>
    <t>Number of sentenced children for criminal activity by selected types of crime (homicides, sexual offences, property crimes)</t>
  </si>
  <si>
    <t xml:space="preserve"> Number of sentenced children for criminal activity by selected types of crime (homicides, sexual offences, property crimes) per 100,000 child population (aged above MACR and below 18) during a 12 month period</t>
  </si>
  <si>
    <t>Datasets where further disaggregation is available</t>
  </si>
  <si>
    <t>Homicides</t>
  </si>
  <si>
    <t>Sexual Offences</t>
  </si>
  <si>
    <t>Property Crimes</t>
  </si>
  <si>
    <t>BGDS5T2</t>
  </si>
  <si>
    <t>BGDS1T2</t>
  </si>
  <si>
    <t>BGDS8T2</t>
  </si>
  <si>
    <t>CZDS17T2</t>
  </si>
  <si>
    <t>DKDS8T2</t>
  </si>
  <si>
    <t>DKDS6T2</t>
  </si>
  <si>
    <t xml:space="preserve">DKDS14T2 </t>
  </si>
  <si>
    <t>DEDS43T2</t>
  </si>
  <si>
    <t>DEDS16T2</t>
  </si>
  <si>
    <t xml:space="preserve"> EEDS7T2</t>
  </si>
  <si>
    <t>ELDS14T2</t>
  </si>
  <si>
    <t>ELDS15T2</t>
  </si>
  <si>
    <t>ESDS20T2</t>
  </si>
  <si>
    <t xml:space="preserve">FRDS18T2 </t>
  </si>
  <si>
    <t>FRDS33T2</t>
  </si>
  <si>
    <t xml:space="preserve">FRDS17T2 </t>
  </si>
  <si>
    <t>FRDS34T2</t>
  </si>
  <si>
    <t>FRDS36T2</t>
  </si>
  <si>
    <t>FRDS37T2</t>
  </si>
  <si>
    <t>FRDS38T2</t>
  </si>
  <si>
    <t>HRDS5T2</t>
  </si>
  <si>
    <t>HRDS7T2</t>
  </si>
  <si>
    <t>HRDS8T2</t>
  </si>
  <si>
    <t>ITDS22T2</t>
  </si>
  <si>
    <t>CYDS14T2</t>
  </si>
  <si>
    <t xml:space="preserve">LVDS7T2 </t>
  </si>
  <si>
    <t xml:space="preserve">LVDS8T2 </t>
  </si>
  <si>
    <t>LVDS21T2</t>
  </si>
  <si>
    <t>LUDS1T2</t>
  </si>
  <si>
    <t>HUDS4T2</t>
  </si>
  <si>
    <t xml:space="preserve">HUDS2T2 </t>
  </si>
  <si>
    <t>NLDS36T2</t>
  </si>
  <si>
    <t>NLD2T2</t>
  </si>
  <si>
    <t>NLD27T2</t>
  </si>
  <si>
    <t>ATDS35T2</t>
  </si>
  <si>
    <t>ATDS12T2</t>
  </si>
  <si>
    <t>ATDS28T2</t>
  </si>
  <si>
    <t>ATDS30T2,3</t>
  </si>
  <si>
    <t>ATDS18T2</t>
  </si>
  <si>
    <t xml:space="preserve">PLDS4T2  </t>
  </si>
  <si>
    <t>PLDS10T2</t>
  </si>
  <si>
    <t>PLDS12T2</t>
  </si>
  <si>
    <t>PLDS13T2</t>
  </si>
  <si>
    <t>PLDS14T2</t>
  </si>
  <si>
    <t>PLDS18T2</t>
  </si>
  <si>
    <t xml:space="preserve"> RODS3T2</t>
  </si>
  <si>
    <t>RODS8T2</t>
  </si>
  <si>
    <t>RODS9T2</t>
  </si>
  <si>
    <t>SIDS11T2,18</t>
  </si>
  <si>
    <t>SKDS15T2</t>
  </si>
  <si>
    <t>SEDS21T2</t>
  </si>
  <si>
    <t>SEDS25T2</t>
  </si>
  <si>
    <t>SEDS29T2</t>
  </si>
  <si>
    <t>SEDS30T2</t>
  </si>
  <si>
    <t>SEDS31T2</t>
  </si>
  <si>
    <t>SEDS33T2</t>
  </si>
  <si>
    <t xml:space="preserve">CRIM019 
Repeat child offenders </t>
  </si>
  <si>
    <t>Total number of repeat child offenders</t>
  </si>
  <si>
    <t>Countries where further disaggregation exists</t>
  </si>
  <si>
    <t>Countries where approximate data exist</t>
  </si>
  <si>
    <t>Number of repeat child offenders per 100,000 child population (above MACR and below18)</t>
  </si>
  <si>
    <t>Percentage of child offenders with prior convictions out of total sentenced children</t>
  </si>
  <si>
    <t>TransOtherDS4T2</t>
  </si>
  <si>
    <t>15-19</t>
  </si>
  <si>
    <t xml:space="preserve">DKDS3T2 </t>
  </si>
  <si>
    <t>DKDS4T2,18data</t>
  </si>
  <si>
    <t>DKDS1T2,18data</t>
  </si>
  <si>
    <t>DKDS2T18</t>
  </si>
  <si>
    <t>IEDS27T2</t>
  </si>
  <si>
    <t>ELDS4T2</t>
  </si>
  <si>
    <t>0-18</t>
  </si>
  <si>
    <t>FRDS21T2</t>
  </si>
  <si>
    <t>FRDS22T2</t>
  </si>
  <si>
    <t>ITDS23T2</t>
  </si>
  <si>
    <t>LVDS3T2</t>
  </si>
  <si>
    <t>LVDS26T18</t>
  </si>
  <si>
    <t xml:space="preserve"> LTDS3T2</t>
  </si>
  <si>
    <t>HUDS6T2</t>
  </si>
  <si>
    <t>NLDS7T2</t>
  </si>
  <si>
    <t>NLDS24T2,18</t>
  </si>
  <si>
    <t>NLD40T2data</t>
  </si>
  <si>
    <t>RODS18T2</t>
  </si>
  <si>
    <t>UKEWDS5T2</t>
  </si>
  <si>
    <t>UKEWDS13T2</t>
  </si>
  <si>
    <t>Under 21</t>
  </si>
  <si>
    <t>UKSDS7T12</t>
  </si>
  <si>
    <t>wd</t>
  </si>
  <si>
    <t>CRIM021 Different types of crimes committed by children (homicides, sexual offences and property crimes)</t>
  </si>
  <si>
    <t xml:space="preserve">Definition: Data refer to total number and rate of crimes committed by children by selected types of crimes. Definitions of crime vary across Member States - hence column C provides more details on types of crime included in each sub-category. </t>
  </si>
  <si>
    <t>Number of different types of crimes committed by children (homicides, sexual offences and property crimes)</t>
  </si>
  <si>
    <t>Crimes committed by children by selected types of crime per 100,000 child population (above MACR and below 18)</t>
  </si>
  <si>
    <t>Total (all crimes)</t>
  </si>
  <si>
    <t>TransOtherDS2T2</t>
  </si>
  <si>
    <t>CZDS7T2</t>
  </si>
  <si>
    <t>CZDS9T2</t>
  </si>
  <si>
    <t>CZDS10T2</t>
  </si>
  <si>
    <t>CZDS11T2</t>
  </si>
  <si>
    <t>CZDS12T2</t>
  </si>
  <si>
    <t>CZDS14T2</t>
  </si>
  <si>
    <t>EEDS2T2data</t>
  </si>
  <si>
    <t>IEDS16T2</t>
  </si>
  <si>
    <t>IEDS25T2</t>
  </si>
  <si>
    <t>ESDS3T2</t>
  </si>
  <si>
    <t>ESDS24T2</t>
  </si>
  <si>
    <t>FRDS20T2</t>
  </si>
  <si>
    <t>FRDS3T2</t>
  </si>
  <si>
    <t xml:space="preserve"> FRDS24T2</t>
  </si>
  <si>
    <t>FRDS25T2</t>
  </si>
  <si>
    <t>FRDS28T2</t>
  </si>
  <si>
    <t>HRDS1T2</t>
  </si>
  <si>
    <t>ITDS24T2</t>
  </si>
  <si>
    <t>CYDS4T2</t>
  </si>
  <si>
    <t>CYDS5T2</t>
  </si>
  <si>
    <t>CYDS6T2</t>
  </si>
  <si>
    <t>LVDS4T2</t>
  </si>
  <si>
    <t>LTDS1T2</t>
  </si>
  <si>
    <t>LUDS2T2</t>
  </si>
  <si>
    <t>LUDS4T2</t>
  </si>
  <si>
    <t>LUDS5T2</t>
  </si>
  <si>
    <t>LUDS7T2</t>
  </si>
  <si>
    <t>LUDS8T2</t>
  </si>
  <si>
    <t>LUDS9T2</t>
  </si>
  <si>
    <t>LUDS10T2</t>
  </si>
  <si>
    <t>LUDS11</t>
  </si>
  <si>
    <t>NLD41T2</t>
  </si>
  <si>
    <t>NLDS1T2</t>
  </si>
  <si>
    <t xml:space="preserve"> NLD42T2</t>
  </si>
  <si>
    <t xml:space="preserve">NLD43T2 </t>
  </si>
  <si>
    <t>ATDS4T2,3</t>
  </si>
  <si>
    <t>ATDS2T2,3</t>
  </si>
  <si>
    <t>ATDS52,T3</t>
  </si>
  <si>
    <t>ATDS6T2,3</t>
  </si>
  <si>
    <t>ATDS7T2,3</t>
  </si>
  <si>
    <t>PLDS15T2</t>
  </si>
  <si>
    <t>PTDS6T2</t>
  </si>
  <si>
    <t>SEDS5T2</t>
  </si>
  <si>
    <t>SEDS19T2</t>
  </si>
  <si>
    <t>SEDS20T2</t>
  </si>
  <si>
    <t>SEDS23T2</t>
  </si>
  <si>
    <t>SEDS24T2</t>
  </si>
  <si>
    <t>- = Not Available</t>
  </si>
  <si>
    <t xml:space="preserve">CRIM023 Refusals of execution of EAW on the basis that the child is below the minimum age of criminal responsibility  </t>
  </si>
  <si>
    <t>(NO DATA)</t>
  </si>
  <si>
    <t>Total number of refusals of execution of EAW on the basis that the child is below the minimum age of criminal responsibility during a 12 month period</t>
  </si>
  <si>
    <t>Number of refusals of execution of EAW on the basis that the child is below the minimum age of criminal responsibility per 100,000 child population during a 12 month period</t>
  </si>
  <si>
    <t xml:space="preserve">CRIM024 Children who have been subject to EAW </t>
  </si>
  <si>
    <t>Total number of children who have been subject to EAW during a 12 month period</t>
  </si>
  <si>
    <t>Number of children who have been subject to EAW per 100,000 child population during a 12 month period</t>
  </si>
  <si>
    <t>Number of children who have been subject to EAW during a 12 month period</t>
  </si>
  <si>
    <t xml:space="preserve">CRIM025 
Children in detention </t>
  </si>
  <si>
    <t>Definition: Children held in prisons, penal institutions or correctional institutions</t>
  </si>
  <si>
    <t>Total number of children in detention on a specific date*</t>
  </si>
  <si>
    <t>Children in detention</t>
  </si>
  <si>
    <t xml:space="preserve">Number of children in detention per 100,000 child population (aged above MACR and below 18) during a 12 month period </t>
  </si>
  <si>
    <t>Percentage of children in detention out of total persons in detention during a 12 month period**</t>
  </si>
  <si>
    <t>SPACEIDS1T2</t>
  </si>
  <si>
    <t>UNODCDS3T2</t>
  </si>
  <si>
    <t>TransMonEEDS6T2</t>
  </si>
  <si>
    <t>UNODCDS3T2data (for 2008, 2009)</t>
  </si>
  <si>
    <t>SPACEIDS1T2 for 2010</t>
  </si>
  <si>
    <t>DEDS25T2</t>
  </si>
  <si>
    <t>DEDS56T2</t>
  </si>
  <si>
    <t>DEDS58T2</t>
  </si>
  <si>
    <t>DEDS59T2</t>
  </si>
  <si>
    <t>DEDS60T2</t>
  </si>
  <si>
    <t>DEDS26T2</t>
  </si>
  <si>
    <t>ITDS1T2,13,18</t>
  </si>
  <si>
    <t>NLDS4T2</t>
  </si>
  <si>
    <t xml:space="preserve">ATDS23T2 </t>
  </si>
  <si>
    <t>UKEWDS12T2</t>
  </si>
  <si>
    <t>UKSDS3T2</t>
  </si>
  <si>
    <t>Note: *Disaggregation by sex is not available **Percentages were calculated by SPACEI. For more information see SPACEIDS1T2data</t>
  </si>
  <si>
    <t>CRIM027 
Children in pre-trial detention</t>
  </si>
  <si>
    <t>Total number of children in pre-trial detention during a 12 month period</t>
  </si>
  <si>
    <t>Children in pre-trial detention</t>
  </si>
  <si>
    <t>Number of children in pre-trial detention per 100,000 child population (above MACR and below 18) by sex during a 12 month period</t>
  </si>
  <si>
    <t>Percentage of children in pre-trial detention out of total pre-trial detainees by sex during a 12 month period</t>
  </si>
  <si>
    <t>Countries were further disaggregation is available</t>
  </si>
  <si>
    <t>BEDS4T2</t>
  </si>
  <si>
    <t>BGDS17T2data</t>
  </si>
  <si>
    <t xml:space="preserve">ELDS10T2 for 2008 </t>
  </si>
  <si>
    <t>ELDS1T2,18 for 2010</t>
  </si>
  <si>
    <t>FRDS23T2</t>
  </si>
  <si>
    <t>TransOtherDS9T2</t>
  </si>
  <si>
    <t xml:space="preserve">&lt;14-18+ </t>
  </si>
  <si>
    <t>LTDS5T2</t>
  </si>
  <si>
    <t>HUDS5T2</t>
  </si>
  <si>
    <t>ATDS41T2</t>
  </si>
  <si>
    <t xml:space="preserve">13-16 </t>
  </si>
  <si>
    <t>PLDS9T2</t>
  </si>
  <si>
    <t>RODS6T2</t>
  </si>
  <si>
    <t xml:space="preserve">14-18 </t>
  </si>
  <si>
    <t>SIDS12T2,13</t>
  </si>
  <si>
    <t>UKEWDS8T2</t>
  </si>
  <si>
    <t>Note:  *The age of children varies between Member States - hence column H shows the ages in different Member States for nominators</t>
  </si>
  <si>
    <t>Nav</t>
  </si>
  <si>
    <t>FRDS26T2</t>
  </si>
  <si>
    <t xml:space="preserve">FRDS27T2 </t>
  </si>
  <si>
    <t>SIDS17T2</t>
  </si>
  <si>
    <r>
      <t>10-17</t>
    </r>
    <r>
      <rPr>
        <sz val="11"/>
        <color theme="0"/>
        <rFont val="Calibri"/>
        <family val="2"/>
        <scheme val="minor"/>
      </rPr>
      <t>.</t>
    </r>
  </si>
  <si>
    <t>UKNIDS7T2</t>
  </si>
  <si>
    <t>UKNIDS8T2</t>
  </si>
  <si>
    <t>BGDS13T2</t>
  </si>
  <si>
    <t>PTDS15T2</t>
  </si>
  <si>
    <t>EUROSTATDS1T2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</si>
</sst>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0.0"/>
    <numFmt numFmtId="166" formatCode="#,##0.0"/>
    <numFmt numFmtId="167" formatCode="_-* #,##0_-;\-* #,##0_-;_-* &quot;-&quot;??_-;_-@_-"/>
  </numFmts>
  <fonts count="32" x14ac:knownFonts="1">
    <font>
      <sz val="11"/>
      <color theme="1"/>
      <name val="Calibri"/>
      <family val="2"/>
      <scheme val="minor"/>
    </font>
    <font>
      <sz val="11"/>
      <color indexed="8"/>
      <name val="Calibri"/>
      <family val="2"/>
    </font>
    <font>
      <sz val="10"/>
      <name val="Arial"/>
      <family val="2"/>
    </font>
    <font>
      <sz val="11"/>
      <name val="Arial"/>
      <family val="2"/>
    </font>
    <font>
      <sz val="11"/>
      <name val="Arial"/>
      <family val="2"/>
    </font>
    <font>
      <sz val="9"/>
      <color indexed="81"/>
      <name val="Tahoma"/>
      <family val="2"/>
    </font>
    <font>
      <b/>
      <sz val="9"/>
      <color indexed="81"/>
      <name val="Tahoma"/>
      <family val="2"/>
    </font>
    <font>
      <b/>
      <sz val="10"/>
      <name val="Arial"/>
      <family val="2"/>
    </font>
    <font>
      <sz val="8"/>
      <name val="Arial"/>
      <family val="2"/>
    </font>
    <font>
      <sz val="10"/>
      <color indexed="8"/>
      <name val="Arial"/>
      <family val="2"/>
    </font>
    <font>
      <sz val="11"/>
      <name val="Calibri"/>
      <family val="2"/>
    </font>
    <font>
      <b/>
      <sz val="11"/>
      <color indexed="49"/>
      <name val="Calibri"/>
      <family val="2"/>
    </font>
    <font>
      <b/>
      <sz val="11"/>
      <color indexed="8"/>
      <name val="Calibri"/>
      <family val="2"/>
    </font>
    <font>
      <sz val="11"/>
      <color theme="1"/>
      <name val="Calibri"/>
      <family val="2"/>
      <scheme val="minor"/>
    </font>
    <font>
      <u/>
      <sz val="11"/>
      <color theme="10"/>
      <name val="Calibri"/>
      <family val="2"/>
    </font>
    <font>
      <b/>
      <sz val="11"/>
      <color theme="1"/>
      <name val="Calibri"/>
      <family val="2"/>
      <scheme val="minor"/>
    </font>
    <font>
      <sz val="11"/>
      <color rgb="FFFF0000"/>
      <name val="Calibri"/>
      <family val="2"/>
      <scheme val="minor"/>
    </font>
    <font>
      <i/>
      <sz val="11"/>
      <color theme="1"/>
      <name val="Calibri"/>
      <family val="2"/>
      <scheme val="minor"/>
    </font>
    <font>
      <sz val="11"/>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sz val="10"/>
      <color theme="1"/>
      <name val="Symbol"/>
      <family val="1"/>
      <charset val="2"/>
    </font>
    <font>
      <sz val="11"/>
      <color rgb="FF000000"/>
      <name val="Calibri"/>
      <family val="2"/>
      <scheme val="minor"/>
    </font>
    <font>
      <sz val="11"/>
      <color indexed="8"/>
      <name val="Calibri"/>
      <family val="2"/>
      <scheme val="minor"/>
    </font>
    <font>
      <sz val="11"/>
      <color theme="1"/>
      <name val="Calibri"/>
      <family val="2"/>
    </font>
    <font>
      <sz val="11"/>
      <color theme="0"/>
      <name val="Calibri"/>
      <family val="2"/>
      <scheme val="minor"/>
    </font>
    <font>
      <sz val="11"/>
      <color theme="4"/>
      <name val="Calibri"/>
      <family val="2"/>
      <scheme val="minor"/>
    </font>
    <font>
      <b/>
      <sz val="10"/>
      <color theme="1"/>
      <name val="Arial"/>
      <family val="2"/>
    </font>
    <font>
      <sz val="10"/>
      <color theme="1"/>
      <name val="Arial"/>
      <family val="2"/>
    </font>
    <font>
      <sz val="12"/>
      <color indexed="8"/>
      <name val="Calibri"/>
      <family val="2"/>
    </font>
    <font>
      <sz val="11"/>
      <name val="Arial"/>
      <charset val="238"/>
    </font>
  </fonts>
  <fills count="9">
    <fill>
      <patternFill patternType="none"/>
    </fill>
    <fill>
      <patternFill patternType="gray125"/>
    </fill>
    <fill>
      <patternFill patternType="solid">
        <fgColor indexed="9"/>
        <bgColor indexed="64"/>
      </patternFill>
    </fill>
    <fill>
      <patternFill patternType="solid">
        <fgColor theme="3" tint="0.59999389629810485"/>
        <bgColor indexed="64"/>
      </patternFill>
    </fill>
    <fill>
      <patternFill patternType="solid">
        <fgColor rgb="FFFF0000"/>
        <bgColor indexed="64"/>
      </patternFill>
    </fill>
    <fill>
      <patternFill patternType="solid">
        <fgColor theme="0"/>
        <bgColor indexed="64"/>
      </patternFill>
    </fill>
    <fill>
      <patternFill patternType="solid">
        <fgColor rgb="FF8DB4E2"/>
        <bgColor rgb="FF000000"/>
      </patternFill>
    </fill>
    <fill>
      <patternFill patternType="solid">
        <fgColor rgb="FF8DB3E2"/>
      </patternFill>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s>
  <cellStyleXfs count="15">
    <xf numFmtId="0" fontId="0" fillId="0" borderId="0"/>
    <xf numFmtId="0" fontId="1" fillId="0" borderId="0"/>
    <xf numFmtId="0" fontId="14" fillId="0" borderId="0" applyNumberFormat="0" applyFill="0" applyBorder="0" applyAlignment="0" applyProtection="0">
      <alignment vertical="top"/>
      <protection locked="0"/>
    </xf>
    <xf numFmtId="0" fontId="2" fillId="0" borderId="0" applyNumberFormat="0" applyFont="0" applyFill="0" applyBorder="0" applyAlignment="0" applyProtection="0"/>
    <xf numFmtId="0" fontId="2" fillId="0" borderId="0" applyNumberFormat="0" applyFont="0" applyFill="0" applyBorder="0" applyAlignment="0" applyProtection="0"/>
    <xf numFmtId="0" fontId="3" fillId="0" borderId="0"/>
    <xf numFmtId="0" fontId="4" fillId="0" borderId="0"/>
    <xf numFmtId="0" fontId="2" fillId="0" borderId="0"/>
    <xf numFmtId="9" fontId="1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43" fontId="13" fillId="0" borderId="0" applyFont="0" applyFill="0" applyBorder="0" applyAlignment="0" applyProtection="0"/>
    <xf numFmtId="0" fontId="13" fillId="0" borderId="0"/>
    <xf numFmtId="0" fontId="3" fillId="0" borderId="0"/>
    <xf numFmtId="0" fontId="31" fillId="0" borderId="0"/>
  </cellStyleXfs>
  <cellXfs count="794">
    <xf numFmtId="0" fontId="0" fillId="0" borderId="0" xfId="0"/>
    <xf numFmtId="0" fontId="0" fillId="0" borderId="0" xfId="0"/>
    <xf numFmtId="0" fontId="15" fillId="0" borderId="0" xfId="0" applyFont="1"/>
    <xf numFmtId="0" fontId="2" fillId="0" borderId="1" xfId="5" applyNumberFormat="1" applyFont="1" applyFill="1" applyBorder="1" applyAlignment="1"/>
    <xf numFmtId="0" fontId="0" fillId="0" borderId="0" xfId="0" applyAlignment="1">
      <alignment wrapText="1"/>
    </xf>
    <xf numFmtId="0" fontId="15" fillId="0" borderId="0" xfId="0" applyFont="1" applyAlignment="1"/>
    <xf numFmtId="0" fontId="0" fillId="0" borderId="1" xfId="0" applyBorder="1" applyAlignment="1">
      <alignment horizontal="center"/>
    </xf>
    <xf numFmtId="0" fontId="17" fillId="0" borderId="0" xfId="0" applyFont="1" applyAlignment="1"/>
    <xf numFmtId="0" fontId="17" fillId="0" borderId="0" xfId="0" applyFont="1"/>
    <xf numFmtId="0" fontId="15" fillId="3" borderId="1" xfId="0" applyFont="1" applyFill="1" applyBorder="1"/>
    <xf numFmtId="164" fontId="15" fillId="0" borderId="1" xfId="9" applyNumberFormat="1" applyFont="1" applyBorder="1"/>
    <xf numFmtId="0" fontId="15" fillId="0" borderId="1" xfId="0" applyFont="1" applyBorder="1"/>
    <xf numFmtId="0" fontId="7" fillId="0" borderId="1" xfId="5" applyNumberFormat="1" applyFont="1" applyFill="1" applyBorder="1" applyAlignment="1"/>
    <xf numFmtId="0" fontId="15" fillId="0" borderId="1" xfId="0" applyFont="1" applyBorder="1" applyAlignment="1">
      <alignment wrapText="1"/>
    </xf>
    <xf numFmtId="0" fontId="15" fillId="0" borderId="0" xfId="0" applyFont="1" applyAlignment="1">
      <alignment wrapText="1"/>
    </xf>
    <xf numFmtId="0" fontId="0" fillId="0" borderId="0" xfId="0" applyAlignment="1"/>
    <xf numFmtId="0" fontId="0" fillId="3" borderId="1" xfId="0" applyFill="1" applyBorder="1" applyAlignment="1"/>
    <xf numFmtId="0" fontId="15" fillId="0" borderId="0" xfId="0" applyFont="1" applyAlignment="1">
      <alignment horizontal="left" vertical="top"/>
    </xf>
    <xf numFmtId="0" fontId="15" fillId="0" borderId="0" xfId="0" applyFont="1" applyAlignment="1">
      <alignment horizontal="left"/>
    </xf>
    <xf numFmtId="0" fontId="0" fillId="3" borderId="0" xfId="0" applyFill="1" applyBorder="1" applyAlignment="1">
      <alignment horizontal="center"/>
    </xf>
    <xf numFmtId="0" fontId="0" fillId="3" borderId="2" xfId="0" applyFill="1" applyBorder="1"/>
    <xf numFmtId="0" fontId="0" fillId="3" borderId="0" xfId="0" applyFill="1"/>
    <xf numFmtId="0" fontId="0" fillId="3" borderId="0" xfId="0" applyFill="1" applyAlignment="1">
      <alignment wrapText="1"/>
    </xf>
    <xf numFmtId="0" fontId="0" fillId="3" borderId="3" xfId="0" applyFill="1" applyBorder="1"/>
    <xf numFmtId="0" fontId="15" fillId="3" borderId="1" xfId="0" applyFont="1" applyFill="1" applyBorder="1" applyAlignment="1">
      <alignment horizontal="center" wrapText="1"/>
    </xf>
    <xf numFmtId="0" fontId="15" fillId="3" borderId="0" xfId="0" applyFont="1" applyFill="1" applyBorder="1" applyAlignment="1">
      <alignment horizontal="center"/>
    </xf>
    <xf numFmtId="0" fontId="15" fillId="3" borderId="3" xfId="0" applyFont="1" applyFill="1" applyBorder="1"/>
    <xf numFmtId="0" fontId="16" fillId="0" borderId="0" xfId="0" applyFont="1"/>
    <xf numFmtId="0" fontId="0" fillId="3" borderId="4" xfId="0" applyFill="1" applyBorder="1"/>
    <xf numFmtId="0" fontId="2" fillId="0" borderId="0" xfId="3"/>
    <xf numFmtId="0" fontId="2" fillId="0" borderId="0" xfId="3" applyFill="1"/>
    <xf numFmtId="0" fontId="2" fillId="0" borderId="0" xfId="3" applyFont="1"/>
    <xf numFmtId="0" fontId="2" fillId="0" borderId="0" xfId="3" applyFont="1" applyFill="1"/>
    <xf numFmtId="0" fontId="8" fillId="0" borderId="0" xfId="3" applyFont="1" applyAlignment="1">
      <alignment horizontal="left" vertical="center"/>
    </xf>
    <xf numFmtId="3" fontId="9" fillId="0" borderId="1" xfId="3" applyNumberFormat="1" applyFont="1" applyFill="1" applyBorder="1" applyAlignment="1">
      <alignment horizontal="center"/>
    </xf>
    <xf numFmtId="0" fontId="2" fillId="0" borderId="1" xfId="5" applyNumberFormat="1" applyFont="1" applyFill="1" applyBorder="1" applyAlignment="1">
      <alignment horizontal="center"/>
    </xf>
    <xf numFmtId="3" fontId="9" fillId="0" borderId="1" xfId="3" applyNumberFormat="1" applyFont="1" applyFill="1" applyBorder="1"/>
    <xf numFmtId="3" fontId="10" fillId="2" borderId="1" xfId="0" applyNumberFormat="1" applyFont="1" applyFill="1" applyBorder="1"/>
    <xf numFmtId="166" fontId="10" fillId="2" borderId="1" xfId="0" applyNumberFormat="1" applyFont="1" applyFill="1" applyBorder="1" applyAlignment="1">
      <alignment horizontal="center"/>
    </xf>
    <xf numFmtId="0" fontId="0" fillId="0" borderId="0" xfId="0" applyAlignment="1">
      <alignment horizontal="center"/>
    </xf>
    <xf numFmtId="3" fontId="10" fillId="2" borderId="1" xfId="0" applyNumberFormat="1" applyFont="1" applyFill="1" applyBorder="1" applyAlignment="1">
      <alignment horizontal="center"/>
    </xf>
    <xf numFmtId="0" fontId="0" fillId="3" borderId="1" xfId="0" applyFill="1" applyBorder="1" applyAlignment="1">
      <alignment vertical="top" wrapText="1"/>
    </xf>
    <xf numFmtId="0" fontId="14" fillId="0" borderId="1" xfId="2" applyBorder="1" applyAlignment="1" applyProtection="1"/>
    <xf numFmtId="0" fontId="14" fillId="0" borderId="1" xfId="2" applyBorder="1" applyAlignment="1" applyProtection="1">
      <alignment horizontal="center"/>
    </xf>
    <xf numFmtId="0" fontId="0" fillId="0" borderId="1" xfId="0" applyFont="1" applyFill="1" applyBorder="1" applyAlignment="1">
      <alignment horizontal="center"/>
    </xf>
    <xf numFmtId="0" fontId="0" fillId="0" borderId="1" xfId="0" applyFont="1" applyBorder="1" applyAlignment="1">
      <alignment horizontal="center" wrapText="1"/>
    </xf>
    <xf numFmtId="3" fontId="18" fillId="0" borderId="1" xfId="0" applyNumberFormat="1" applyFont="1" applyFill="1" applyBorder="1" applyAlignment="1">
      <alignment horizontal="center"/>
    </xf>
    <xf numFmtId="0" fontId="0" fillId="0" borderId="1" xfId="0" applyFont="1" applyBorder="1" applyAlignment="1">
      <alignment horizontal="center"/>
    </xf>
    <xf numFmtId="3" fontId="18" fillId="0" borderId="1" xfId="7" applyNumberFormat="1" applyFont="1" applyFill="1" applyBorder="1" applyAlignment="1">
      <alignment horizontal="center"/>
    </xf>
    <xf numFmtId="0" fontId="18" fillId="0" borderId="1" xfId="0" applyFont="1" applyFill="1" applyBorder="1" applyAlignment="1">
      <alignment horizontal="center" wrapText="1"/>
    </xf>
    <xf numFmtId="0" fontId="0" fillId="0" borderId="0" xfId="0" applyFill="1" applyBorder="1" applyAlignment="1">
      <alignment horizontal="left"/>
    </xf>
    <xf numFmtId="0" fontId="0" fillId="0" borderId="3" xfId="0" applyBorder="1" applyAlignment="1">
      <alignment horizontal="center"/>
    </xf>
    <xf numFmtId="166" fontId="10" fillId="2" borderId="0" xfId="0" applyNumberFormat="1" applyFont="1" applyFill="1" applyBorder="1" applyAlignment="1">
      <alignment horizontal="center"/>
    </xf>
    <xf numFmtId="0" fontId="0" fillId="0" borderId="0" xfId="0" applyBorder="1" applyAlignment="1">
      <alignment horizontal="center"/>
    </xf>
    <xf numFmtId="0" fontId="0" fillId="0" borderId="0" xfId="0" applyFill="1" applyBorder="1" applyAlignment="1"/>
    <xf numFmtId="0" fontId="0" fillId="3" borderId="4" xfId="0" applyFill="1" applyBorder="1" applyAlignment="1"/>
    <xf numFmtId="0" fontId="0" fillId="0" borderId="1" xfId="0" applyFill="1" applyBorder="1" applyAlignment="1">
      <alignment horizontal="center" wrapText="1"/>
    </xf>
    <xf numFmtId="3" fontId="19" fillId="0" borderId="2" xfId="0" applyNumberFormat="1" applyFont="1" applyBorder="1" applyAlignment="1">
      <alignment horizontal="center"/>
    </xf>
    <xf numFmtId="3" fontId="19" fillId="0" borderId="5" xfId="0" applyNumberFormat="1" applyFont="1" applyBorder="1" applyAlignment="1">
      <alignment horizontal="center"/>
    </xf>
    <xf numFmtId="3" fontId="19" fillId="0" borderId="1" xfId="0" applyNumberFormat="1" applyFont="1" applyBorder="1" applyAlignment="1">
      <alignment horizontal="center"/>
    </xf>
    <xf numFmtId="3" fontId="0" fillId="0" borderId="1" xfId="0" applyNumberFormat="1" applyFont="1" applyBorder="1" applyAlignment="1">
      <alignment horizontal="center"/>
    </xf>
    <xf numFmtId="49" fontId="19" fillId="0" borderId="5" xfId="0" applyNumberFormat="1" applyFont="1" applyBorder="1" applyAlignment="1">
      <alignment horizontal="center"/>
    </xf>
    <xf numFmtId="3" fontId="0" fillId="5" borderId="1" xfId="0" applyNumberFormat="1" applyFill="1" applyBorder="1" applyAlignment="1">
      <alignment horizontal="center"/>
    </xf>
    <xf numFmtId="3" fontId="0" fillId="5" borderId="1" xfId="0" applyNumberFormat="1" applyFont="1" applyFill="1" applyBorder="1" applyAlignment="1">
      <alignment horizontal="center"/>
    </xf>
    <xf numFmtId="3" fontId="0" fillId="0" borderId="1" xfId="0" applyNumberFormat="1" applyFill="1" applyBorder="1" applyAlignment="1">
      <alignment horizontal="center" wrapText="1"/>
    </xf>
    <xf numFmtId="0" fontId="0" fillId="0" borderId="0" xfId="0" applyFill="1" applyBorder="1" applyAlignment="1">
      <alignment horizontal="center" wrapText="1"/>
    </xf>
    <xf numFmtId="0" fontId="0" fillId="0" borderId="1" xfId="0" applyBorder="1" applyAlignment="1">
      <alignment wrapText="1"/>
    </xf>
    <xf numFmtId="0" fontId="0" fillId="0" borderId="0" xfId="0" applyAlignment="1">
      <alignment horizontal="center" vertical="center"/>
    </xf>
    <xf numFmtId="13" fontId="0" fillId="0" borderId="0" xfId="0" applyNumberFormat="1"/>
    <xf numFmtId="0" fontId="21" fillId="3" borderId="4" xfId="0" applyFont="1" applyFill="1" applyBorder="1" applyAlignment="1"/>
    <xf numFmtId="3" fontId="0" fillId="0" borderId="1" xfId="0" applyNumberFormat="1" applyBorder="1"/>
    <xf numFmtId="49" fontId="0" fillId="0" borderId="1" xfId="0" applyNumberFormat="1" applyFont="1" applyBorder="1" applyAlignment="1">
      <alignment horizontal="center"/>
    </xf>
    <xf numFmtId="3" fontId="18" fillId="0" borderId="1" xfId="1" applyNumberFormat="1" applyFont="1" applyBorder="1" applyAlignment="1">
      <alignment horizontal="center"/>
    </xf>
    <xf numFmtId="0" fontId="22" fillId="0" borderId="0" xfId="0" applyFont="1" applyAlignment="1">
      <alignment horizontal="left" vertical="center" indent="5"/>
    </xf>
    <xf numFmtId="3" fontId="0" fillId="0" borderId="1" xfId="0" applyNumberFormat="1" applyBorder="1" applyAlignment="1">
      <alignment horizontal="center" vertical="center"/>
    </xf>
    <xf numFmtId="3" fontId="0" fillId="0" borderId="4" xfId="0" applyNumberFormat="1" applyBorder="1" applyAlignment="1">
      <alignment horizontal="center" vertical="center"/>
    </xf>
    <xf numFmtId="3" fontId="23" fillId="0" borderId="1" xfId="0" applyNumberFormat="1" applyFont="1" applyBorder="1" applyAlignment="1">
      <alignment horizontal="center" vertical="center"/>
    </xf>
    <xf numFmtId="3" fontId="0" fillId="0" borderId="1" xfId="0" applyNumberFormat="1" applyBorder="1" applyAlignment="1">
      <alignment horizontal="center" vertical="center" wrapText="1"/>
    </xf>
    <xf numFmtId="49" fontId="13" fillId="0" borderId="1" xfId="9" applyNumberFormat="1" applyFont="1" applyBorder="1" applyAlignment="1">
      <alignment horizontal="center" vertical="center"/>
    </xf>
    <xf numFmtId="1" fontId="0" fillId="0" borderId="1" xfId="0" applyNumberFormat="1" applyBorder="1" applyAlignment="1">
      <alignment horizontal="center" vertical="center"/>
    </xf>
    <xf numFmtId="164" fontId="13" fillId="0" borderId="1" xfId="9" applyNumberFormat="1" applyFont="1" applyBorder="1" applyAlignment="1">
      <alignment horizontal="center" vertical="center"/>
    </xf>
    <xf numFmtId="0" fontId="0" fillId="0" borderId="1" xfId="0" applyFont="1" applyFill="1" applyBorder="1" applyAlignment="1">
      <alignment horizontal="center" vertical="center"/>
    </xf>
    <xf numFmtId="0" fontId="0" fillId="0" borderId="1" xfId="0" applyBorder="1" applyAlignment="1">
      <alignment horizontal="center" vertical="center"/>
    </xf>
    <xf numFmtId="0" fontId="0" fillId="3" borderId="1" xfId="0" applyFill="1" applyBorder="1" applyAlignment="1">
      <alignment wrapText="1"/>
    </xf>
    <xf numFmtId="0" fontId="0" fillId="0" borderId="1" xfId="0" applyFill="1" applyBorder="1" applyAlignment="1">
      <alignment horizontal="center" vertical="center" wrapText="1"/>
    </xf>
    <xf numFmtId="0" fontId="0" fillId="3" borderId="1" xfId="0" applyFont="1" applyFill="1" applyBorder="1"/>
    <xf numFmtId="0" fontId="0" fillId="3" borderId="1" xfId="0" applyFill="1" applyBorder="1"/>
    <xf numFmtId="0" fontId="0" fillId="0" borderId="1" xfId="0" applyBorder="1"/>
    <xf numFmtId="164" fontId="13" fillId="0" borderId="1" xfId="9" applyNumberFormat="1" applyFont="1" applyBorder="1" applyAlignment="1">
      <alignment horizontal="center" wrapText="1"/>
    </xf>
    <xf numFmtId="0" fontId="0" fillId="0" borderId="1" xfId="0" applyBorder="1" applyAlignment="1" applyProtection="1">
      <alignment horizontal="right"/>
      <protection locked="0"/>
    </xf>
    <xf numFmtId="49" fontId="0" fillId="0" borderId="1" xfId="0" applyNumberFormat="1" applyBorder="1"/>
    <xf numFmtId="0" fontId="15" fillId="0" borderId="0" xfId="0" applyFont="1" applyAlignment="1">
      <alignment horizontal="center"/>
    </xf>
    <xf numFmtId="0" fontId="0" fillId="0" borderId="0" xfId="0" applyFont="1"/>
    <xf numFmtId="0" fontId="0" fillId="0" borderId="0" xfId="0" applyFont="1" applyAlignment="1">
      <alignment horizontal="center"/>
    </xf>
    <xf numFmtId="0" fontId="0" fillId="3" borderId="4" xfId="0" applyFont="1" applyFill="1" applyBorder="1"/>
    <xf numFmtId="0" fontId="0" fillId="3" borderId="1" xfId="0" applyFont="1" applyFill="1" applyBorder="1" applyAlignment="1">
      <alignment wrapText="1"/>
    </xf>
    <xf numFmtId="1" fontId="13" fillId="0" borderId="1" xfId="9" applyNumberFormat="1" applyFont="1" applyBorder="1" applyAlignment="1">
      <alignment horizontal="center"/>
    </xf>
    <xf numFmtId="49" fontId="13" fillId="0" borderId="1" xfId="9" applyNumberFormat="1" applyFont="1" applyBorder="1" applyAlignment="1">
      <alignment horizontal="center"/>
    </xf>
    <xf numFmtId="1" fontId="13" fillId="5" borderId="1" xfId="9" applyNumberFormat="1" applyFont="1" applyFill="1" applyBorder="1" applyAlignment="1">
      <alignment horizontal="center"/>
    </xf>
    <xf numFmtId="3" fontId="13" fillId="5" borderId="1" xfId="9" applyNumberFormat="1" applyFont="1" applyFill="1" applyBorder="1" applyAlignment="1">
      <alignment horizontal="center"/>
    </xf>
    <xf numFmtId="164" fontId="16" fillId="5" borderId="1" xfId="9" applyNumberFormat="1" applyFont="1" applyFill="1" applyBorder="1"/>
    <xf numFmtId="164" fontId="13" fillId="0" borderId="1" xfId="9" applyNumberFormat="1" applyFont="1" applyFill="1" applyBorder="1"/>
    <xf numFmtId="0" fontId="0" fillId="0" borderId="1" xfId="0" applyFont="1" applyBorder="1"/>
    <xf numFmtId="0" fontId="0" fillId="3" borderId="0" xfId="0" applyFont="1" applyFill="1" applyBorder="1" applyAlignment="1">
      <alignment horizontal="center"/>
    </xf>
    <xf numFmtId="0" fontId="0" fillId="3" borderId="7" xfId="0" applyFont="1" applyFill="1" applyBorder="1"/>
    <xf numFmtId="0" fontId="15" fillId="3" borderId="7" xfId="0" applyFont="1" applyFill="1" applyBorder="1"/>
    <xf numFmtId="164" fontId="13" fillId="0" borderId="1" xfId="9" applyNumberFormat="1" applyFont="1" applyBorder="1"/>
    <xf numFmtId="3" fontId="18" fillId="2" borderId="1" xfId="0" applyNumberFormat="1" applyFont="1" applyFill="1" applyBorder="1"/>
    <xf numFmtId="3" fontId="24" fillId="0" borderId="1" xfId="3" applyNumberFormat="1" applyFont="1" applyFill="1" applyBorder="1"/>
    <xf numFmtId="0" fontId="0" fillId="3" borderId="0" xfId="0" applyFont="1" applyFill="1" applyBorder="1"/>
    <xf numFmtId="49" fontId="0" fillId="0" borderId="1" xfId="0" applyNumberFormat="1" applyFont="1" applyBorder="1"/>
    <xf numFmtId="0" fontId="18" fillId="0" borderId="0" xfId="3" applyFont="1"/>
    <xf numFmtId="0" fontId="18" fillId="0" borderId="0" xfId="3" applyFont="1" applyAlignment="1">
      <alignment horizontal="left" vertical="center"/>
    </xf>
    <xf numFmtId="0" fontId="18" fillId="0" borderId="0" xfId="3" applyFont="1" applyFill="1"/>
    <xf numFmtId="3" fontId="18" fillId="0" borderId="0" xfId="0" applyNumberFormat="1" applyFont="1" applyFill="1"/>
    <xf numFmtId="1" fontId="13" fillId="0" borderId="0" xfId="8" applyNumberFormat="1" applyFont="1"/>
    <xf numFmtId="3" fontId="13" fillId="0" borderId="1" xfId="9" applyNumberFormat="1" applyFont="1" applyBorder="1" applyAlignment="1">
      <alignment horizontal="center"/>
    </xf>
    <xf numFmtId="3" fontId="24" fillId="0" borderId="1" xfId="3" applyNumberFormat="1" applyFont="1" applyFill="1" applyBorder="1" applyAlignment="1" applyProtection="1">
      <alignment horizontal="center"/>
      <protection hidden="1"/>
    </xf>
    <xf numFmtId="3" fontId="18" fillId="0" borderId="1" xfId="5" applyNumberFormat="1" applyFont="1" applyFill="1" applyBorder="1" applyAlignment="1">
      <alignment horizontal="center"/>
    </xf>
    <xf numFmtId="3" fontId="24" fillId="0" borderId="1" xfId="3" applyNumberFormat="1" applyFont="1" applyFill="1" applyBorder="1" applyAlignment="1">
      <alignment horizontal="center"/>
    </xf>
    <xf numFmtId="3" fontId="0" fillId="0" borderId="1" xfId="0" applyNumberFormat="1" applyFont="1" applyBorder="1" applyAlignment="1">
      <alignment horizontal="center" wrapText="1"/>
    </xf>
    <xf numFmtId="165" fontId="13" fillId="0" borderId="1" xfId="9" applyNumberFormat="1" applyFont="1" applyBorder="1" applyAlignment="1">
      <alignment horizontal="center"/>
    </xf>
    <xf numFmtId="165" fontId="15" fillId="3" borderId="1" xfId="0" applyNumberFormat="1" applyFont="1" applyFill="1" applyBorder="1" applyAlignment="1">
      <alignment horizontal="center"/>
    </xf>
    <xf numFmtId="0" fontId="0" fillId="0" borderId="1" xfId="0" applyFill="1" applyBorder="1" applyAlignment="1">
      <alignment horizontal="center"/>
    </xf>
    <xf numFmtId="3" fontId="24" fillId="0" borderId="1" xfId="0" applyNumberFormat="1" applyFont="1" applyFill="1" applyBorder="1" applyAlignment="1">
      <alignment horizontal="center"/>
    </xf>
    <xf numFmtId="49" fontId="0" fillId="0" borderId="1" xfId="0" applyNumberFormat="1" applyBorder="1" applyAlignment="1">
      <alignment horizontal="center"/>
    </xf>
    <xf numFmtId="0" fontId="0" fillId="0" borderId="1" xfId="0" applyNumberFormat="1" applyBorder="1" applyAlignment="1">
      <alignment horizontal="center"/>
    </xf>
    <xf numFmtId="0" fontId="0" fillId="0" borderId="0" xfId="0" applyFill="1" applyBorder="1"/>
    <xf numFmtId="0" fontId="2" fillId="0" borderId="0" xfId="5" applyNumberFormat="1" applyFont="1" applyFill="1" applyBorder="1" applyAlignment="1">
      <alignment horizontal="center"/>
    </xf>
    <xf numFmtId="0" fontId="2" fillId="0" borderId="0" xfId="5" applyNumberFormat="1" applyFont="1" applyFill="1" applyBorder="1" applyAlignment="1">
      <alignment horizontal="center" wrapText="1"/>
    </xf>
    <xf numFmtId="3" fontId="10" fillId="0" borderId="1" xfId="0" applyNumberFormat="1" applyFont="1" applyFill="1" applyBorder="1" applyAlignment="1">
      <alignment horizontal="center"/>
    </xf>
    <xf numFmtId="3" fontId="0" fillId="0" borderId="1" xfId="0" applyNumberFormat="1" applyFont="1" applyFill="1" applyBorder="1" applyAlignment="1">
      <alignment horizontal="center"/>
    </xf>
    <xf numFmtId="49" fontId="15" fillId="0" borderId="0" xfId="0" applyNumberFormat="1" applyFont="1"/>
    <xf numFmtId="49" fontId="0" fillId="0" borderId="0" xfId="0" applyNumberFormat="1"/>
    <xf numFmtId="164" fontId="13" fillId="0" borderId="1" xfId="9" applyNumberFormat="1" applyFont="1" applyBorder="1" applyAlignment="1">
      <alignment horizontal="center"/>
    </xf>
    <xf numFmtId="0" fontId="0" fillId="0" borderId="1" xfId="0" applyBorder="1" applyAlignment="1" applyProtection="1">
      <alignment horizontal="center"/>
      <protection locked="0"/>
    </xf>
    <xf numFmtId="3" fontId="13" fillId="0" borderId="1" xfId="9" applyNumberFormat="1" applyFont="1" applyBorder="1" applyAlignment="1">
      <alignment horizontal="center" vertical="center"/>
    </xf>
    <xf numFmtId="165" fontId="15" fillId="0" borderId="0" xfId="0" applyNumberFormat="1" applyFont="1"/>
    <xf numFmtId="166" fontId="13" fillId="0" borderId="1" xfId="9" applyNumberFormat="1" applyFont="1" applyBorder="1" applyAlignment="1">
      <alignment horizontal="center" vertical="center"/>
    </xf>
    <xf numFmtId="164" fontId="15" fillId="0" borderId="0" xfId="8" applyNumberFormat="1" applyFont="1"/>
    <xf numFmtId="9" fontId="13" fillId="0" borderId="1" xfId="8" applyFont="1" applyBorder="1" applyAlignment="1">
      <alignment horizontal="center" vertical="center"/>
    </xf>
    <xf numFmtId="3" fontId="0" fillId="0" borderId="1" xfId="0" applyNumberFormat="1" applyBorder="1" applyAlignment="1">
      <alignment wrapText="1"/>
    </xf>
    <xf numFmtId="3" fontId="0" fillId="0" borderId="1" xfId="0" applyNumberFormat="1" applyFill="1" applyBorder="1"/>
    <xf numFmtId="164" fontId="13" fillId="0" borderId="1" xfId="10" applyNumberFormat="1" applyFont="1" applyBorder="1" applyAlignment="1">
      <alignment horizontal="center"/>
    </xf>
    <xf numFmtId="49" fontId="13" fillId="0" borderId="1" xfId="10" applyNumberFormat="1" applyFont="1" applyBorder="1" applyAlignment="1">
      <alignment horizontal="center"/>
    </xf>
    <xf numFmtId="0" fontId="13" fillId="0" borderId="1" xfId="10" applyNumberFormat="1" applyFont="1" applyBorder="1" applyAlignment="1">
      <alignment horizontal="center"/>
    </xf>
    <xf numFmtId="164" fontId="13" fillId="0" borderId="1" xfId="10" applyNumberFormat="1" applyFont="1" applyBorder="1" applyAlignment="1">
      <alignment horizontal="center" wrapText="1"/>
    </xf>
    <xf numFmtId="164" fontId="13" fillId="0" borderId="1" xfId="10" applyNumberFormat="1" applyFont="1" applyBorder="1" applyAlignment="1">
      <alignment horizontal="center" vertical="top"/>
    </xf>
    <xf numFmtId="164" fontId="13" fillId="0" borderId="1" xfId="10" applyNumberFormat="1" applyFont="1" applyBorder="1" applyAlignment="1">
      <alignment horizontal="center" vertical="top" wrapText="1"/>
    </xf>
    <xf numFmtId="0" fontId="15" fillId="0" borderId="0" xfId="0" quotePrefix="1" applyFont="1" applyAlignment="1">
      <alignment horizontal="left"/>
    </xf>
    <xf numFmtId="0" fontId="13" fillId="0" borderId="0" xfId="2" applyNumberFormat="1" applyFont="1" applyFill="1" applyBorder="1" applyAlignment="1" applyProtection="1"/>
    <xf numFmtId="0" fontId="14" fillId="0" borderId="0" xfId="2" applyNumberFormat="1" applyFill="1" applyBorder="1" applyAlignment="1" applyProtection="1"/>
    <xf numFmtId="0" fontId="25" fillId="0" borderId="1" xfId="0" applyFont="1" applyBorder="1" applyAlignment="1">
      <alignment horizontal="center"/>
    </xf>
    <xf numFmtId="0" fontId="23" fillId="7" borderId="0" xfId="0" applyFont="1" applyFill="1"/>
    <xf numFmtId="49" fontId="23" fillId="7" borderId="1" xfId="0" applyNumberFormat="1" applyFont="1" applyFill="1" applyBorder="1" applyAlignment="1">
      <alignment horizontal="center"/>
    </xf>
    <xf numFmtId="0" fontId="0" fillId="7" borderId="1" xfId="0" applyFill="1" applyBorder="1" applyAlignment="1">
      <alignment horizontal="center"/>
    </xf>
    <xf numFmtId="17" fontId="0" fillId="0" borderId="1" xfId="0" applyNumberFormat="1" applyBorder="1" applyAlignment="1">
      <alignment horizontal="center"/>
    </xf>
    <xf numFmtId="164" fontId="0" fillId="0" borderId="1" xfId="10" applyNumberFormat="1" applyFont="1" applyBorder="1" applyAlignment="1">
      <alignment horizontal="center"/>
    </xf>
    <xf numFmtId="49" fontId="0" fillId="0" borderId="1" xfId="10" applyNumberFormat="1" applyFont="1" applyBorder="1" applyAlignment="1">
      <alignment horizontal="center"/>
    </xf>
    <xf numFmtId="0" fontId="14" fillId="0" borderId="0" xfId="2" applyAlignment="1" applyProtection="1"/>
    <xf numFmtId="164" fontId="0" fillId="0" borderId="1" xfId="9" applyNumberFormat="1" applyFont="1" applyBorder="1" applyAlignment="1">
      <alignment horizontal="center"/>
    </xf>
    <xf numFmtId="3" fontId="0" fillId="0" borderId="1" xfId="9" applyNumberFormat="1" applyFont="1" applyBorder="1" applyAlignment="1">
      <alignment horizontal="center"/>
    </xf>
    <xf numFmtId="0" fontId="0" fillId="3" borderId="3" xfId="0" applyFill="1" applyBorder="1" applyAlignment="1">
      <alignment horizontal="center"/>
    </xf>
    <xf numFmtId="0" fontId="0" fillId="7" borderId="2" xfId="0" applyFill="1" applyBorder="1"/>
    <xf numFmtId="0" fontId="23" fillId="7" borderId="1" xfId="0" applyFont="1" applyFill="1" applyBorder="1"/>
    <xf numFmtId="0" fontId="27" fillId="3" borderId="8" xfId="0" applyFont="1" applyFill="1" applyBorder="1" applyAlignment="1"/>
    <xf numFmtId="0" fontId="27" fillId="3" borderId="2" xfId="0" applyFont="1" applyFill="1" applyBorder="1" applyAlignment="1"/>
    <xf numFmtId="0" fontId="0" fillId="0" borderId="0" xfId="0" applyFill="1"/>
    <xf numFmtId="0" fontId="14" fillId="0" borderId="1" xfId="2" applyBorder="1" applyAlignment="1" applyProtection="1">
      <alignment wrapText="1"/>
    </xf>
    <xf numFmtId="0" fontId="2" fillId="0" borderId="0" xfId="5" applyNumberFormat="1" applyFont="1" applyFill="1" applyBorder="1" applyAlignment="1"/>
    <xf numFmtId="3" fontId="0" fillId="0" borderId="4" xfId="0" applyNumberFormat="1" applyBorder="1" applyAlignment="1">
      <alignment horizontal="center"/>
    </xf>
    <xf numFmtId="3" fontId="19" fillId="0" borderId="7" xfId="0" applyNumberFormat="1" applyFont="1" applyBorder="1" applyAlignment="1">
      <alignment horizontal="center"/>
    </xf>
    <xf numFmtId="164" fontId="14" fillId="0" borderId="1" xfId="2" applyNumberFormat="1" applyFill="1" applyBorder="1" applyAlignment="1" applyProtection="1"/>
    <xf numFmtId="0" fontId="14" fillId="0" borderId="4" xfId="2" applyBorder="1" applyAlignment="1" applyProtection="1">
      <alignment wrapText="1"/>
    </xf>
    <xf numFmtId="0" fontId="0" fillId="0" borderId="1" xfId="0" applyBorder="1" applyAlignment="1">
      <alignment horizontal="left" wrapText="1"/>
    </xf>
    <xf numFmtId="0" fontId="14" fillId="0" borderId="1" xfId="2" applyBorder="1" applyAlignment="1" applyProtection="1">
      <alignment horizontal="left" wrapText="1"/>
    </xf>
    <xf numFmtId="0" fontId="0" fillId="0" borderId="4" xfId="0" applyBorder="1"/>
    <xf numFmtId="0" fontId="14" fillId="0" borderId="4" xfId="2" applyBorder="1" applyAlignment="1" applyProtection="1"/>
    <xf numFmtId="0" fontId="0" fillId="0" borderId="3" xfId="0" applyBorder="1"/>
    <xf numFmtId="0" fontId="0" fillId="0" borderId="7" xfId="0" applyBorder="1"/>
    <xf numFmtId="0" fontId="0" fillId="0" borderId="5" xfId="0" applyBorder="1"/>
    <xf numFmtId="16" fontId="0" fillId="0" borderId="1" xfId="0" applyNumberFormat="1" applyBorder="1" applyAlignment="1">
      <alignment horizontal="left"/>
    </xf>
    <xf numFmtId="0" fontId="14" fillId="0" borderId="3" xfId="2" applyBorder="1" applyAlignment="1" applyProtection="1">
      <alignment horizontal="center"/>
    </xf>
    <xf numFmtId="3" fontId="13" fillId="0" borderId="4" xfId="9" applyNumberFormat="1" applyFont="1" applyBorder="1" applyAlignment="1">
      <alignment horizontal="center" vertical="center"/>
    </xf>
    <xf numFmtId="0" fontId="0" fillId="0" borderId="4" xfId="0" applyBorder="1" applyAlignment="1">
      <alignment horizontal="left" vertical="center"/>
    </xf>
    <xf numFmtId="0" fontId="14" fillId="0" borderId="4" xfId="2" applyBorder="1" applyAlignment="1" applyProtection="1">
      <alignment horizontal="left" vertical="center"/>
    </xf>
    <xf numFmtId="3" fontId="0" fillId="0" borderId="1" xfId="9" applyNumberFormat="1" applyFont="1" applyBorder="1" applyAlignment="1">
      <alignment horizontal="center" vertical="center"/>
    </xf>
    <xf numFmtId="0" fontId="0" fillId="0" borderId="3" xfId="0" applyBorder="1" applyAlignment="1">
      <alignment horizontal="left" vertical="center"/>
    </xf>
    <xf numFmtId="0" fontId="14" fillId="0" borderId="3" xfId="2" applyBorder="1" applyAlignment="1" applyProtection="1">
      <alignment horizontal="left" vertical="center"/>
    </xf>
    <xf numFmtId="0" fontId="0" fillId="0" borderId="1" xfId="0" applyBorder="1" applyAlignment="1">
      <alignment horizontal="left" vertical="center"/>
    </xf>
    <xf numFmtId="3" fontId="0" fillId="0" borderId="3" xfId="0" applyNumberFormat="1" applyBorder="1" applyAlignment="1">
      <alignment horizontal="left"/>
    </xf>
    <xf numFmtId="3" fontId="0" fillId="0" borderId="5" xfId="0" applyNumberFormat="1" applyBorder="1" applyAlignment="1">
      <alignment horizontal="left"/>
    </xf>
    <xf numFmtId="3" fontId="0" fillId="0" borderId="9" xfId="0" applyNumberFormat="1" applyBorder="1" applyAlignment="1">
      <alignment horizontal="left"/>
    </xf>
    <xf numFmtId="3" fontId="0" fillId="0" borderId="1" xfId="0" applyNumberFormat="1" applyBorder="1" applyAlignment="1">
      <alignment horizontal="center"/>
    </xf>
    <xf numFmtId="0" fontId="0" fillId="0" borderId="4" xfId="0" applyFont="1" applyBorder="1"/>
    <xf numFmtId="0" fontId="0" fillId="0" borderId="3" xfId="0" applyFont="1" applyBorder="1"/>
    <xf numFmtId="165" fontId="0" fillId="0" borderId="1" xfId="9" applyNumberFormat="1" applyFont="1" applyBorder="1" applyAlignment="1">
      <alignment horizontal="center"/>
    </xf>
    <xf numFmtId="0" fontId="0" fillId="0" borderId="4" xfId="0" applyBorder="1" applyAlignment="1">
      <alignment horizontal="center"/>
    </xf>
    <xf numFmtId="0" fontId="0" fillId="0" borderId="1" xfId="0" applyBorder="1" applyAlignment="1">
      <alignment horizontal="left"/>
    </xf>
    <xf numFmtId="0" fontId="10" fillId="0" borderId="4" xfId="2" applyFont="1" applyBorder="1" applyAlignment="1" applyProtection="1">
      <alignment horizontal="left"/>
    </xf>
    <xf numFmtId="0" fontId="14" fillId="0" borderId="3" xfId="2" applyBorder="1" applyAlignment="1" applyProtection="1">
      <alignment horizontal="left"/>
    </xf>
    <xf numFmtId="17" fontId="0" fillId="0" borderId="1" xfId="0" quotePrefix="1" applyNumberFormat="1" applyBorder="1" applyAlignment="1">
      <alignment horizontal="center"/>
    </xf>
    <xf numFmtId="0" fontId="0" fillId="0" borderId="4" xfId="0" applyBorder="1" applyAlignment="1">
      <alignment vertical="center"/>
    </xf>
    <xf numFmtId="0" fontId="14" fillId="0" borderId="4" xfId="2" applyBorder="1" applyAlignment="1" applyProtection="1">
      <alignment vertical="center"/>
    </xf>
    <xf numFmtId="3" fontId="0" fillId="0" borderId="7" xfId="0" applyNumberFormat="1" applyBorder="1" applyAlignment="1">
      <alignment horizontal="left"/>
    </xf>
    <xf numFmtId="3" fontId="0" fillId="0" borderId="0" xfId="0" applyNumberFormat="1" applyBorder="1" applyAlignment="1">
      <alignment horizontal="left"/>
    </xf>
    <xf numFmtId="3" fontId="14" fillId="0" borderId="9" xfId="2" applyNumberFormat="1" applyBorder="1" applyAlignment="1" applyProtection="1">
      <alignment horizontal="left"/>
    </xf>
    <xf numFmtId="0" fontId="0" fillId="0" borderId="0" xfId="0" applyAlignment="1">
      <alignment horizontal="left"/>
    </xf>
    <xf numFmtId="0" fontId="14" fillId="0" borderId="4" xfId="2" applyBorder="1" applyAlignment="1" applyProtection="1">
      <alignment horizontal="left" vertical="center" wrapText="1"/>
    </xf>
    <xf numFmtId="3" fontId="14" fillId="0" borderId="0" xfId="2" applyNumberFormat="1" applyBorder="1" applyAlignment="1" applyProtection="1">
      <alignment horizontal="left"/>
    </xf>
    <xf numFmtId="0" fontId="14" fillId="0" borderId="3" xfId="2" applyBorder="1" applyAlignment="1" applyProtection="1"/>
    <xf numFmtId="0" fontId="14" fillId="0" borderId="5" xfId="2" applyBorder="1" applyAlignment="1" applyProtection="1"/>
    <xf numFmtId="0" fontId="0" fillId="3" borderId="7" xfId="0" applyFill="1" applyBorder="1"/>
    <xf numFmtId="0" fontId="0" fillId="0" borderId="7" xfId="0" applyFill="1" applyBorder="1"/>
    <xf numFmtId="0" fontId="14" fillId="0" borderId="5" xfId="2" applyFill="1" applyBorder="1" applyAlignment="1" applyProtection="1"/>
    <xf numFmtId="164" fontId="13" fillId="0" borderId="4" xfId="9" applyNumberFormat="1" applyFont="1" applyBorder="1" applyAlignment="1">
      <alignment horizontal="center"/>
    </xf>
    <xf numFmtId="164" fontId="14" fillId="0" borderId="4" xfId="2" applyNumberFormat="1" applyBorder="1" applyAlignment="1" applyProtection="1">
      <alignment wrapText="1"/>
    </xf>
    <xf numFmtId="3" fontId="0" fillId="5" borderId="1" xfId="9" applyNumberFormat="1" applyFont="1" applyFill="1" applyBorder="1" applyAlignment="1">
      <alignment horizontal="center"/>
    </xf>
    <xf numFmtId="0" fontId="15" fillId="3" borderId="2" xfId="0" applyFont="1" applyFill="1" applyBorder="1"/>
    <xf numFmtId="0" fontId="15" fillId="3" borderId="8" xfId="0" applyFont="1" applyFill="1" applyBorder="1" applyAlignment="1">
      <alignment horizontal="center"/>
    </xf>
    <xf numFmtId="3" fontId="0" fillId="0" borderId="1" xfId="0" applyNumberFormat="1" applyBorder="1" applyAlignment="1">
      <alignment horizontal="center" wrapText="1"/>
    </xf>
    <xf numFmtId="49" fontId="0" fillId="0" borderId="1" xfId="0" applyNumberFormat="1" applyBorder="1" applyAlignment="1">
      <alignment horizontal="center" wrapText="1"/>
    </xf>
    <xf numFmtId="17" fontId="0" fillId="0" borderId="1" xfId="0" applyNumberFormat="1" applyBorder="1" applyAlignment="1">
      <alignment horizontal="center" wrapText="1"/>
    </xf>
    <xf numFmtId="0" fontId="10" fillId="0" borderId="4" xfId="2" applyFont="1" applyBorder="1" applyAlignment="1" applyProtection="1">
      <alignment horizontal="left" wrapText="1"/>
    </xf>
    <xf numFmtId="0" fontId="27" fillId="3" borderId="8" xfId="0" applyFont="1" applyFill="1" applyBorder="1" applyAlignment="1">
      <alignment wrapText="1"/>
    </xf>
    <xf numFmtId="17" fontId="0" fillId="0" borderId="1" xfId="0" quotePrefix="1" applyNumberFormat="1" applyBorder="1" applyAlignment="1">
      <alignment horizontal="center" wrapText="1"/>
    </xf>
    <xf numFmtId="0" fontId="14" fillId="0" borderId="0" xfId="2" applyBorder="1" applyAlignment="1" applyProtection="1"/>
    <xf numFmtId="0" fontId="14" fillId="0" borderId="7" xfId="2" applyBorder="1" applyAlignment="1" applyProtection="1"/>
    <xf numFmtId="0" fontId="15" fillId="0" borderId="0" xfId="0" applyFont="1" applyBorder="1"/>
    <xf numFmtId="0" fontId="0" fillId="0" borderId="0" xfId="0" applyBorder="1"/>
    <xf numFmtId="0" fontId="28" fillId="0" borderId="0" xfId="0" applyFont="1" applyBorder="1" applyAlignment="1">
      <alignment vertical="center" wrapText="1"/>
    </xf>
    <xf numFmtId="0" fontId="29" fillId="0" borderId="0" xfId="0" applyFont="1" applyBorder="1" applyAlignment="1">
      <alignment vertical="center" wrapText="1"/>
    </xf>
    <xf numFmtId="0" fontId="14" fillId="0" borderId="0" xfId="2" applyBorder="1" applyAlignment="1" applyProtection="1">
      <alignment wrapText="1"/>
    </xf>
    <xf numFmtId="0" fontId="13" fillId="0" borderId="1" xfId="9" applyNumberFormat="1" applyFont="1" applyBorder="1" applyAlignment="1">
      <alignment horizontal="center"/>
    </xf>
    <xf numFmtId="0" fontId="0" fillId="0" borderId="1" xfId="9" applyNumberFormat="1" applyFont="1" applyBorder="1" applyAlignment="1">
      <alignment horizontal="center"/>
    </xf>
    <xf numFmtId="3" fontId="14" fillId="0" borderId="4" xfId="2" applyNumberFormat="1" applyBorder="1" applyAlignment="1" applyProtection="1"/>
    <xf numFmtId="3" fontId="0" fillId="0" borderId="1" xfId="0" applyNumberFormat="1" applyFill="1" applyBorder="1" applyAlignment="1">
      <alignment horizontal="center"/>
    </xf>
    <xf numFmtId="3" fontId="0" fillId="0" borderId="1" xfId="11" applyNumberFormat="1" applyFont="1" applyFill="1" applyBorder="1" applyAlignment="1">
      <alignment horizontal="center"/>
    </xf>
    <xf numFmtId="3" fontId="1" fillId="0" borderId="1" xfId="10" applyNumberFormat="1" applyFont="1" applyFill="1" applyBorder="1" applyAlignment="1">
      <alignment horizontal="center"/>
    </xf>
    <xf numFmtId="3" fontId="0" fillId="0" borderId="0" xfId="0" applyNumberFormat="1"/>
    <xf numFmtId="49" fontId="0" fillId="0" borderId="1" xfId="0" applyNumberFormat="1" applyFill="1" applyBorder="1"/>
    <xf numFmtId="0" fontId="0" fillId="0" borderId="4" xfId="0" applyBorder="1" applyAlignment="1">
      <alignment horizontal="center" vertical="center"/>
    </xf>
    <xf numFmtId="0" fontId="0" fillId="0" borderId="3" xfId="0" applyBorder="1" applyAlignment="1">
      <alignment vertical="center"/>
    </xf>
    <xf numFmtId="3" fontId="30" fillId="0" borderId="5" xfId="0" applyNumberFormat="1" applyFont="1" applyFill="1" applyBorder="1" applyAlignment="1">
      <alignment horizontal="center"/>
    </xf>
    <xf numFmtId="3" fontId="1" fillId="0" borderId="1" xfId="0" applyNumberFormat="1" applyFont="1" applyFill="1" applyBorder="1" applyAlignment="1">
      <alignment horizontal="center" vertical="center"/>
    </xf>
    <xf numFmtId="3" fontId="1" fillId="0" borderId="1" xfId="10" applyNumberFormat="1" applyFont="1" applyFill="1" applyBorder="1" applyAlignment="1">
      <alignment horizontal="center" vertical="center"/>
    </xf>
    <xf numFmtId="3" fontId="10" fillId="0" borderId="1" xfId="12" applyNumberFormat="1" applyFont="1" applyFill="1" applyBorder="1" applyAlignment="1">
      <alignment horizontal="center"/>
    </xf>
    <xf numFmtId="166" fontId="1" fillId="0" borderId="1" xfId="10" applyNumberFormat="1" applyFont="1" applyFill="1" applyBorder="1" applyAlignment="1">
      <alignment horizontal="center"/>
    </xf>
    <xf numFmtId="0" fontId="0" fillId="0" borderId="7" xfId="0" applyFont="1" applyBorder="1"/>
    <xf numFmtId="3" fontId="14" fillId="0" borderId="0" xfId="2" applyNumberFormat="1" applyFill="1" applyBorder="1" applyAlignment="1" applyProtection="1"/>
    <xf numFmtId="3" fontId="14" fillId="0" borderId="4" xfId="2" applyNumberFormat="1" applyFill="1" applyBorder="1" applyAlignment="1" applyProtection="1">
      <alignment horizontal="left" vertical="center"/>
    </xf>
    <xf numFmtId="49" fontId="13" fillId="0" borderId="4" xfId="9" applyNumberFormat="1" applyFont="1" applyBorder="1" applyAlignment="1">
      <alignment horizontal="center"/>
    </xf>
    <xf numFmtId="0" fontId="14" fillId="0" borderId="4" xfId="2" applyFill="1" applyBorder="1" applyAlignment="1" applyProtection="1">
      <alignment horizontal="center"/>
    </xf>
    <xf numFmtId="0" fontId="14" fillId="0" borderId="1" xfId="2" applyBorder="1" applyAlignment="1" applyProtection="1">
      <alignment horizontal="left"/>
    </xf>
    <xf numFmtId="0" fontId="14" fillId="0" borderId="3" xfId="2" applyBorder="1" applyAlignment="1" applyProtection="1">
      <alignment horizontal="left" vertical="center" wrapText="1"/>
    </xf>
    <xf numFmtId="0" fontId="14" fillId="0" borderId="7" xfId="2" applyBorder="1" applyAlignment="1" applyProtection="1">
      <alignment horizontal="left" vertical="center" wrapText="1"/>
    </xf>
    <xf numFmtId="0" fontId="14" fillId="0" borderId="5" xfId="2" applyBorder="1" applyAlignment="1" applyProtection="1">
      <alignment horizontal="left" vertical="center" wrapText="1"/>
    </xf>
    <xf numFmtId="0" fontId="14" fillId="0" borderId="4" xfId="2" applyFill="1" applyBorder="1" applyAlignment="1" applyProtection="1"/>
    <xf numFmtId="164" fontId="14" fillId="0" borderId="5" xfId="2" applyNumberFormat="1" applyBorder="1" applyAlignment="1" applyProtection="1">
      <alignment wrapText="1"/>
    </xf>
    <xf numFmtId="164" fontId="14" fillId="0" borderId="4" xfId="2" applyNumberFormat="1" applyFill="1" applyBorder="1" applyAlignment="1" applyProtection="1"/>
    <xf numFmtId="164" fontId="14" fillId="0" borderId="3" xfId="2" applyNumberFormat="1" applyBorder="1" applyAlignment="1" applyProtection="1">
      <alignment wrapText="1"/>
    </xf>
    <xf numFmtId="165" fontId="13" fillId="0" borderId="1" xfId="10" applyNumberFormat="1" applyFont="1" applyBorder="1" applyAlignment="1">
      <alignment horizontal="center"/>
    </xf>
    <xf numFmtId="3" fontId="13" fillId="0" borderId="1" xfId="10" applyNumberFormat="1" applyFont="1" applyBorder="1" applyAlignment="1">
      <alignment horizontal="center"/>
    </xf>
    <xf numFmtId="3" fontId="10" fillId="2" borderId="1" xfId="0" applyNumberFormat="1" applyFont="1" applyFill="1" applyBorder="1" applyAlignment="1">
      <alignment horizontal="center" wrapText="1"/>
    </xf>
    <xf numFmtId="165" fontId="13" fillId="0" borderId="1" xfId="10" applyNumberFormat="1" applyFont="1" applyBorder="1" applyAlignment="1">
      <alignment horizontal="center" wrapText="1"/>
    </xf>
    <xf numFmtId="3" fontId="10" fillId="2" borderId="4" xfId="0" applyNumberFormat="1" applyFont="1" applyFill="1" applyBorder="1" applyAlignment="1">
      <alignment horizontal="center"/>
    </xf>
    <xf numFmtId="3" fontId="14" fillId="2" borderId="4" xfId="2" applyNumberFormat="1" applyFill="1" applyBorder="1" applyAlignment="1" applyProtection="1">
      <alignment horizontal="left"/>
    </xf>
    <xf numFmtId="3" fontId="10" fillId="2" borderId="0" xfId="0" applyNumberFormat="1" applyFont="1" applyFill="1" applyBorder="1" applyAlignment="1">
      <alignment horizontal="center"/>
    </xf>
    <xf numFmtId="49" fontId="0" fillId="3" borderId="4" xfId="0" applyNumberFormat="1" applyFill="1" applyBorder="1" applyAlignment="1">
      <alignment horizontal="center" vertical="center" wrapText="1"/>
    </xf>
    <xf numFmtId="49" fontId="0" fillId="3" borderId="1" xfId="0" applyNumberFormat="1" applyFill="1" applyBorder="1" applyAlignment="1">
      <alignment horizontal="center" vertical="center" wrapText="1"/>
    </xf>
    <xf numFmtId="0" fontId="0" fillId="0" borderId="0" xfId="0" applyFont="1" applyBorder="1" applyAlignment="1">
      <alignment vertical="top" wrapText="1"/>
    </xf>
    <xf numFmtId="0" fontId="0" fillId="0" borderId="1" xfId="10" applyNumberFormat="1" applyFont="1" applyBorder="1" applyAlignment="1">
      <alignment horizontal="center"/>
    </xf>
    <xf numFmtId="0" fontId="18" fillId="0" borderId="1" xfId="0" applyFont="1" applyFill="1" applyBorder="1" applyAlignment="1">
      <alignment horizontal="center"/>
    </xf>
    <xf numFmtId="0" fontId="0" fillId="0" borderId="1" xfId="0" applyNumberFormat="1" applyFont="1" applyBorder="1" applyAlignment="1">
      <alignment horizontal="center"/>
    </xf>
    <xf numFmtId="0" fontId="15" fillId="0" borderId="0" xfId="0" applyFont="1" applyFill="1"/>
    <xf numFmtId="0" fontId="0" fillId="0" borderId="0" xfId="0" applyBorder="1" applyAlignment="1">
      <alignment vertical="top" wrapText="1"/>
    </xf>
    <xf numFmtId="0" fontId="14" fillId="0" borderId="1" xfId="2" applyFill="1" applyBorder="1" applyAlignment="1" applyProtection="1">
      <alignment horizontal="center"/>
    </xf>
    <xf numFmtId="0" fontId="14" fillId="0" borderId="3" xfId="2" applyBorder="1" applyAlignment="1" applyProtection="1">
      <alignment wrapText="1"/>
    </xf>
    <xf numFmtId="0" fontId="14" fillId="0" borderId="7" xfId="2" applyBorder="1" applyAlignment="1" applyProtection="1">
      <alignment wrapText="1"/>
    </xf>
    <xf numFmtId="0" fontId="14" fillId="0" borderId="12" xfId="2" applyBorder="1" applyAlignment="1" applyProtection="1"/>
    <xf numFmtId="0" fontId="14" fillId="0" borderId="14" xfId="2" applyBorder="1" applyAlignment="1" applyProtection="1"/>
    <xf numFmtId="0" fontId="14" fillId="0" borderId="7" xfId="2" applyBorder="1" applyAlignment="1" applyProtection="1">
      <alignment horizontal="left"/>
    </xf>
    <xf numFmtId="0" fontId="14" fillId="0" borderId="0" xfId="2" applyBorder="1" applyAlignment="1" applyProtection="1">
      <alignment horizontal="left"/>
    </xf>
    <xf numFmtId="0" fontId="14" fillId="0" borderId="12" xfId="2" applyBorder="1" applyAlignment="1" applyProtection="1">
      <alignment horizontal="left"/>
    </xf>
    <xf numFmtId="0" fontId="0" fillId="0" borderId="12" xfId="0" applyBorder="1"/>
    <xf numFmtId="167" fontId="0" fillId="0" borderId="1" xfId="11" applyNumberFormat="1" applyFont="1" applyBorder="1" applyAlignment="1">
      <alignment horizontal="center"/>
    </xf>
    <xf numFmtId="167" fontId="10" fillId="5" borderId="1" xfId="11" applyNumberFormat="1" applyFont="1" applyFill="1" applyBorder="1" applyAlignment="1">
      <alignment horizontal="right" wrapText="1"/>
    </xf>
    <xf numFmtId="167" fontId="0" fillId="0" borderId="1" xfId="11" applyNumberFormat="1" applyFont="1" applyBorder="1"/>
    <xf numFmtId="167" fontId="1" fillId="5" borderId="1" xfId="11" applyNumberFormat="1" applyFont="1" applyFill="1" applyBorder="1" applyAlignment="1">
      <alignment horizontal="right" wrapText="1"/>
    </xf>
    <xf numFmtId="167" fontId="1" fillId="5" borderId="1" xfId="11" applyNumberFormat="1" applyFont="1" applyFill="1" applyBorder="1" applyAlignment="1">
      <alignment wrapText="1"/>
    </xf>
    <xf numFmtId="3" fontId="10" fillId="2" borderId="4" xfId="0" applyNumberFormat="1" applyFont="1" applyFill="1" applyBorder="1" applyAlignment="1">
      <alignment horizontal="left"/>
    </xf>
    <xf numFmtId="3" fontId="10" fillId="2" borderId="0" xfId="0" applyNumberFormat="1" applyFont="1" applyFill="1" applyBorder="1" applyAlignment="1">
      <alignment horizontal="left"/>
    </xf>
    <xf numFmtId="3" fontId="14" fillId="2" borderId="0" xfId="2" applyNumberFormat="1" applyFill="1" applyBorder="1" applyAlignment="1" applyProtection="1">
      <alignment horizontal="left"/>
    </xf>
    <xf numFmtId="3" fontId="10" fillId="2" borderId="10" xfId="0" applyNumberFormat="1" applyFont="1" applyFill="1" applyBorder="1" applyAlignment="1">
      <alignment horizontal="left"/>
    </xf>
    <xf numFmtId="3" fontId="14" fillId="2" borderId="10" xfId="2" applyNumberFormat="1" applyFill="1" applyBorder="1" applyAlignment="1" applyProtection="1">
      <alignment horizontal="left"/>
    </xf>
    <xf numFmtId="3" fontId="14" fillId="2" borderId="9" xfId="2" applyNumberFormat="1" applyFill="1" applyBorder="1" applyAlignment="1" applyProtection="1">
      <alignment horizontal="left"/>
    </xf>
    <xf numFmtId="3" fontId="10" fillId="2" borderId="9" xfId="0" applyNumberFormat="1" applyFont="1" applyFill="1" applyBorder="1" applyAlignment="1">
      <alignment horizontal="left"/>
    </xf>
    <xf numFmtId="0" fontId="0" fillId="0" borderId="15" xfId="0" applyBorder="1"/>
    <xf numFmtId="0" fontId="0" fillId="0" borderId="11" xfId="0" applyBorder="1"/>
    <xf numFmtId="0" fontId="0" fillId="0" borderId="12" xfId="0" applyBorder="1" applyAlignment="1">
      <alignment horizontal="left"/>
    </xf>
    <xf numFmtId="0" fontId="0" fillId="0" borderId="7" xfId="0" applyBorder="1" applyAlignment="1">
      <alignment horizontal="left"/>
    </xf>
    <xf numFmtId="0" fontId="14" fillId="0" borderId="4" xfId="2" applyBorder="1" applyAlignment="1" applyProtection="1">
      <alignment horizontal="left" wrapText="1"/>
    </xf>
    <xf numFmtId="0" fontId="0" fillId="0" borderId="1" xfId="0" applyBorder="1" applyAlignment="1">
      <alignment horizontal="center" wrapText="1"/>
    </xf>
    <xf numFmtId="0" fontId="14" fillId="0" borderId="4" xfId="2" applyBorder="1" applyAlignment="1" applyProtection="1">
      <alignment horizontal="left"/>
    </xf>
    <xf numFmtId="3" fontId="14" fillId="0" borderId="4" xfId="2" applyNumberFormat="1" applyBorder="1" applyAlignment="1" applyProtection="1">
      <alignment horizontal="left"/>
    </xf>
    <xf numFmtId="3" fontId="0" fillId="0" borderId="4" xfId="0" applyNumberFormat="1" applyBorder="1" applyAlignment="1">
      <alignment horizontal="left"/>
    </xf>
    <xf numFmtId="3" fontId="14" fillId="0" borderId="3" xfId="2" applyNumberFormat="1" applyBorder="1" applyAlignment="1" applyProtection="1">
      <alignment horizontal="left"/>
    </xf>
    <xf numFmtId="3" fontId="14" fillId="0" borderId="7" xfId="2" applyNumberFormat="1" applyBorder="1" applyAlignment="1" applyProtection="1">
      <alignment horizontal="left"/>
    </xf>
    <xf numFmtId="3" fontId="14" fillId="0" borderId="5" xfId="2" applyNumberFormat="1" applyBorder="1" applyAlignment="1" applyProtection="1">
      <alignment horizontal="left"/>
    </xf>
    <xf numFmtId="3" fontId="14" fillId="5" borderId="4" xfId="2" applyNumberFormat="1" applyFill="1" applyBorder="1" applyAlignment="1" applyProtection="1">
      <alignment horizontal="left"/>
    </xf>
    <xf numFmtId="0" fontId="0" fillId="7" borderId="1" xfId="0" applyFill="1" applyBorder="1" applyAlignment="1">
      <alignment horizontal="center" wrapText="1"/>
    </xf>
    <xf numFmtId="3" fontId="19" fillId="0" borderId="4" xfId="0" applyNumberFormat="1" applyFont="1" applyBorder="1" applyAlignment="1">
      <alignment horizontal="left"/>
    </xf>
    <xf numFmtId="3" fontId="14" fillId="0" borderId="1" xfId="2" applyNumberFormat="1" applyBorder="1" applyAlignment="1" applyProtection="1">
      <alignment horizontal="left"/>
    </xf>
    <xf numFmtId="3" fontId="19" fillId="0" borderId="3" xfId="0" applyNumberFormat="1" applyFont="1" applyBorder="1" applyAlignment="1">
      <alignment horizontal="left"/>
    </xf>
    <xf numFmtId="3" fontId="19" fillId="0" borderId="5" xfId="0" applyNumberFormat="1" applyFont="1" applyBorder="1" applyAlignment="1">
      <alignment horizontal="left"/>
    </xf>
    <xf numFmtId="0" fontId="14" fillId="0" borderId="11" xfId="2" applyBorder="1" applyAlignment="1" applyProtection="1"/>
    <xf numFmtId="0" fontId="10" fillId="0" borderId="1" xfId="5" applyNumberFormat="1" applyFont="1" applyFill="1" applyBorder="1" applyAlignment="1">
      <alignment horizontal="center"/>
    </xf>
    <xf numFmtId="3" fontId="0" fillId="0" borderId="8" xfId="0" applyNumberFormat="1" applyBorder="1" applyAlignment="1">
      <alignment horizontal="center"/>
    </xf>
    <xf numFmtId="0" fontId="0" fillId="0" borderId="0" xfId="0" applyBorder="1" applyAlignment="1">
      <alignment horizontal="center" wrapText="1"/>
    </xf>
    <xf numFmtId="0" fontId="0" fillId="0" borderId="3" xfId="0" applyBorder="1" applyAlignment="1">
      <alignment horizontal="left"/>
    </xf>
    <xf numFmtId="0" fontId="13" fillId="0" borderId="8" xfId="9" applyNumberFormat="1" applyFont="1" applyBorder="1" applyAlignment="1">
      <alignment horizontal="center"/>
    </xf>
    <xf numFmtId="0" fontId="0" fillId="0" borderId="1" xfId="9" applyNumberFormat="1" applyFont="1" applyFill="1" applyBorder="1" applyAlignment="1">
      <alignment horizontal="center"/>
    </xf>
    <xf numFmtId="0" fontId="13" fillId="0" borderId="1" xfId="9" applyNumberFormat="1" applyFont="1" applyFill="1" applyBorder="1" applyAlignment="1">
      <alignment horizontal="center"/>
    </xf>
    <xf numFmtId="3" fontId="2" fillId="0" borderId="1" xfId="5" applyNumberFormat="1" applyFont="1" applyFill="1" applyBorder="1" applyAlignment="1">
      <alignment horizontal="center" vertical="center"/>
    </xf>
    <xf numFmtId="3" fontId="0" fillId="0" borderId="2" xfId="0" applyNumberFormat="1" applyBorder="1" applyAlignment="1">
      <alignment horizontal="center"/>
    </xf>
    <xf numFmtId="3" fontId="0" fillId="0" borderId="2" xfId="0" applyNumberFormat="1" applyFill="1" applyBorder="1" applyAlignment="1">
      <alignment horizontal="center"/>
    </xf>
    <xf numFmtId="3" fontId="13" fillId="0" borderId="2" xfId="9" applyNumberFormat="1" applyFont="1" applyBorder="1" applyAlignment="1">
      <alignment horizontal="center"/>
    </xf>
    <xf numFmtId="49" fontId="0" fillId="0" borderId="1" xfId="0" applyNumberFormat="1" applyFont="1" applyFill="1" applyBorder="1"/>
    <xf numFmtId="49" fontId="0" fillId="0" borderId="8" xfId="0" applyNumberFormat="1" applyFont="1" applyBorder="1"/>
    <xf numFmtId="0" fontId="0" fillId="0" borderId="0" xfId="0" applyFont="1" applyBorder="1"/>
    <xf numFmtId="0" fontId="14" fillId="0" borderId="5" xfId="2" applyBorder="1" applyAlignment="1" applyProtection="1">
      <alignment horizontal="left"/>
    </xf>
    <xf numFmtId="0" fontId="0" fillId="7" borderId="8" xfId="0" applyFill="1" applyBorder="1" applyAlignment="1"/>
    <xf numFmtId="0" fontId="0" fillId="7" borderId="2" xfId="0" applyFill="1" applyBorder="1" applyAlignment="1"/>
    <xf numFmtId="0" fontId="10" fillId="0" borderId="3" xfId="2" applyFont="1" applyBorder="1" applyAlignment="1" applyProtection="1">
      <alignment horizontal="left"/>
    </xf>
    <xf numFmtId="0" fontId="10" fillId="0" borderId="0" xfId="2" applyFont="1" applyBorder="1" applyAlignment="1" applyProtection="1">
      <alignment horizontal="left"/>
    </xf>
    <xf numFmtId="0" fontId="0" fillId="0" borderId="4" xfId="0" applyBorder="1" applyAlignment="1">
      <alignment wrapText="1"/>
    </xf>
    <xf numFmtId="0" fontId="0" fillId="0" borderId="4" xfId="0" applyBorder="1" applyAlignment="1">
      <alignment horizontal="left"/>
    </xf>
    <xf numFmtId="3" fontId="0" fillId="0" borderId="5" xfId="0" applyNumberFormat="1" applyBorder="1" applyAlignment="1">
      <alignment horizontal="center"/>
    </xf>
    <xf numFmtId="3" fontId="19" fillId="0" borderId="4" xfId="0" applyNumberFormat="1" applyFont="1" applyBorder="1" applyAlignment="1">
      <alignment horizontal="center"/>
    </xf>
    <xf numFmtId="0" fontId="0" fillId="0" borderId="5" xfId="0" applyBorder="1" applyAlignment="1">
      <alignment horizontal="center"/>
    </xf>
    <xf numFmtId="0" fontId="14" fillId="0" borderId="9" xfId="2" applyBorder="1" applyAlignment="1" applyProtection="1">
      <alignment horizontal="left" vertical="center" wrapText="1"/>
    </xf>
    <xf numFmtId="0" fontId="0" fillId="0" borderId="10" xfId="0" applyBorder="1" applyAlignment="1">
      <alignment horizontal="left" vertical="center" wrapText="1"/>
    </xf>
    <xf numFmtId="0" fontId="14" fillId="0" borderId="0" xfId="2" applyBorder="1" applyAlignment="1" applyProtection="1">
      <alignment horizontal="left" vertical="center" wrapText="1"/>
    </xf>
    <xf numFmtId="3" fontId="20" fillId="0" borderId="5" xfId="9" applyNumberFormat="1" applyFont="1" applyBorder="1" applyAlignment="1">
      <alignment horizontal="center"/>
    </xf>
    <xf numFmtId="3" fontId="20" fillId="0" borderId="2" xfId="9" applyNumberFormat="1" applyFont="1" applyBorder="1" applyAlignment="1">
      <alignment horizontal="center"/>
    </xf>
    <xf numFmtId="3" fontId="0" fillId="0" borderId="2" xfId="0" applyNumberFormat="1" applyFill="1" applyBorder="1" applyAlignment="1">
      <alignment horizontal="center" wrapText="1"/>
    </xf>
    <xf numFmtId="3" fontId="0" fillId="0" borderId="5" xfId="0" applyNumberFormat="1" applyFill="1" applyBorder="1" applyAlignment="1">
      <alignment horizontal="center" wrapText="1"/>
    </xf>
    <xf numFmtId="3" fontId="0" fillId="0" borderId="7" xfId="0" applyNumberFormat="1" applyBorder="1" applyAlignment="1">
      <alignment horizontal="center"/>
    </xf>
    <xf numFmtId="3" fontId="20" fillId="0" borderId="7" xfId="9" applyNumberFormat="1" applyFont="1" applyBorder="1" applyAlignment="1">
      <alignment horizontal="center"/>
    </xf>
    <xf numFmtId="3" fontId="14" fillId="0" borderId="4" xfId="2" applyNumberFormat="1" applyFill="1" applyBorder="1" applyAlignment="1" applyProtection="1">
      <alignment horizontal="left"/>
    </xf>
    <xf numFmtId="3" fontId="14" fillId="2" borderId="4" xfId="2" applyNumberFormat="1" applyFill="1" applyBorder="1" applyAlignment="1" applyProtection="1">
      <alignment horizontal="left" wrapText="1"/>
    </xf>
    <xf numFmtId="0" fontId="14" fillId="0" borderId="0" xfId="2" applyFill="1" applyBorder="1" applyAlignment="1" applyProtection="1">
      <alignment horizontal="left"/>
    </xf>
    <xf numFmtId="0" fontId="14" fillId="0" borderId="10" xfId="2" applyBorder="1" applyAlignment="1" applyProtection="1"/>
    <xf numFmtId="0" fontId="18" fillId="5" borderId="1" xfId="5" applyNumberFormat="1" applyFont="1" applyFill="1" applyBorder="1" applyAlignment="1">
      <alignment horizontal="center"/>
    </xf>
    <xf numFmtId="164" fontId="14" fillId="0" borderId="0" xfId="2" applyNumberFormat="1" applyBorder="1" applyAlignment="1" applyProtection="1">
      <alignment wrapText="1"/>
    </xf>
    <xf numFmtId="0" fontId="14" fillId="0" borderId="9" xfId="2" applyBorder="1" applyAlignment="1" applyProtection="1"/>
    <xf numFmtId="164" fontId="13" fillId="0" borderId="5" xfId="9" applyNumberFormat="1" applyFont="1" applyBorder="1"/>
    <xf numFmtId="164" fontId="13" fillId="0" borderId="0" xfId="9" applyNumberFormat="1" applyFont="1" applyBorder="1"/>
    <xf numFmtId="164" fontId="14" fillId="0" borderId="1" xfId="2" applyNumberFormat="1" applyBorder="1" applyAlignment="1" applyProtection="1">
      <alignment wrapText="1"/>
    </xf>
    <xf numFmtId="164" fontId="13" fillId="0" borderId="0" xfId="9" applyNumberFormat="1" applyFont="1" applyFill="1" applyBorder="1"/>
    <xf numFmtId="164" fontId="13" fillId="0" borderId="4" xfId="9" applyNumberFormat="1" applyFont="1" applyFill="1" applyBorder="1"/>
    <xf numFmtId="164" fontId="14" fillId="0" borderId="3" xfId="2" applyNumberFormat="1" applyBorder="1" applyAlignment="1" applyProtection="1"/>
    <xf numFmtId="3" fontId="13" fillId="0" borderId="1" xfId="9" applyNumberFormat="1" applyFont="1" applyFill="1" applyBorder="1" applyAlignment="1">
      <alignment horizontal="center"/>
    </xf>
    <xf numFmtId="3" fontId="13" fillId="0" borderId="1" xfId="10" applyNumberFormat="1" applyFont="1" applyFill="1" applyBorder="1" applyAlignment="1">
      <alignment horizontal="center"/>
    </xf>
    <xf numFmtId="3" fontId="13" fillId="0" borderId="1" xfId="9" applyNumberFormat="1" applyFont="1" applyFill="1" applyBorder="1" applyAlignment="1">
      <alignment horizontal="center" vertical="center"/>
    </xf>
    <xf numFmtId="165" fontId="13" fillId="0" borderId="1" xfId="9" applyNumberFormat="1" applyFont="1" applyFill="1" applyBorder="1" applyAlignment="1">
      <alignment horizontal="center"/>
    </xf>
    <xf numFmtId="3" fontId="0" fillId="0" borderId="1" xfId="0" applyNumberFormat="1" applyFill="1" applyBorder="1" applyAlignment="1">
      <alignment horizontal="center" vertical="center"/>
    </xf>
    <xf numFmtId="3" fontId="14" fillId="0" borderId="0" xfId="2" applyNumberFormat="1" applyFill="1" applyBorder="1" applyAlignment="1" applyProtection="1">
      <alignment horizontal="left"/>
    </xf>
    <xf numFmtId="0" fontId="14" fillId="0" borderId="0" xfId="2" applyFill="1" applyBorder="1" applyAlignment="1" applyProtection="1"/>
    <xf numFmtId="3" fontId="19" fillId="0" borderId="5" xfId="0" applyNumberFormat="1" applyFont="1" applyFill="1" applyBorder="1" applyAlignment="1">
      <alignment horizontal="center"/>
    </xf>
    <xf numFmtId="0" fontId="14" fillId="0" borderId="4" xfId="2" applyFill="1" applyBorder="1" applyAlignment="1" applyProtection="1">
      <alignment horizontal="left"/>
    </xf>
    <xf numFmtId="0" fontId="14" fillId="0" borderId="13" xfId="2" applyBorder="1" applyAlignment="1" applyProtection="1"/>
    <xf numFmtId="0" fontId="0" fillId="0" borderId="5" xfId="0" applyFont="1" applyBorder="1"/>
    <xf numFmtId="0" fontId="0" fillId="0" borderId="4" xfId="0" applyBorder="1" applyAlignment="1"/>
    <xf numFmtId="0" fontId="0" fillId="3" borderId="11" xfId="0" applyFill="1" applyBorder="1" applyAlignment="1">
      <alignment horizontal="center" wrapText="1"/>
    </xf>
    <xf numFmtId="0" fontId="0" fillId="3" borderId="4" xfId="0" applyFill="1" applyBorder="1" applyAlignment="1">
      <alignment horizontal="center"/>
    </xf>
    <xf numFmtId="0" fontId="0" fillId="3" borderId="12" xfId="0" applyFill="1" applyBorder="1" applyAlignment="1">
      <alignment horizontal="center"/>
    </xf>
    <xf numFmtId="0" fontId="0" fillId="3" borderId="12" xfId="0" applyFill="1" applyBorder="1" applyAlignment="1">
      <alignment horizontal="center" wrapText="1"/>
    </xf>
    <xf numFmtId="0" fontId="0" fillId="3" borderId="2" xfId="0" applyFill="1" applyBorder="1" applyAlignment="1">
      <alignment horizontal="center" wrapText="1"/>
    </xf>
    <xf numFmtId="0" fontId="0" fillId="3" borderId="3" xfId="0" applyFill="1" applyBorder="1" applyAlignment="1">
      <alignment horizontal="center" wrapText="1"/>
    </xf>
    <xf numFmtId="0" fontId="0" fillId="3" borderId="5" xfId="0" applyFill="1" applyBorder="1" applyAlignment="1">
      <alignment horizontal="center" wrapText="1"/>
    </xf>
    <xf numFmtId="0" fontId="0" fillId="3" borderId="9" xfId="0" applyFill="1" applyBorder="1" applyAlignment="1">
      <alignment horizontal="center" wrapText="1"/>
    </xf>
    <xf numFmtId="0" fontId="0" fillId="3" borderId="0" xfId="0" applyFill="1" applyBorder="1" applyAlignment="1">
      <alignment horizontal="center" wrapText="1"/>
    </xf>
    <xf numFmtId="0" fontId="0" fillId="3" borderId="10" xfId="0" applyFill="1" applyBorder="1" applyAlignment="1">
      <alignment horizontal="center" wrapText="1"/>
    </xf>
    <xf numFmtId="0" fontId="0" fillId="3" borderId="7" xfId="0" applyFill="1" applyBorder="1" applyAlignment="1">
      <alignment horizontal="center" wrapText="1"/>
    </xf>
    <xf numFmtId="0" fontId="0" fillId="3" borderId="4" xfId="0" applyFill="1" applyBorder="1" applyAlignment="1">
      <alignment horizontal="center" vertical="center" wrapText="1"/>
    </xf>
    <xf numFmtId="0" fontId="0" fillId="3" borderId="1" xfId="0" applyFill="1" applyBorder="1" applyAlignment="1">
      <alignment horizontal="center" wrapText="1"/>
    </xf>
    <xf numFmtId="0" fontId="0" fillId="3" borderId="1" xfId="0" applyFill="1" applyBorder="1" applyAlignment="1">
      <alignment horizontal="center"/>
    </xf>
    <xf numFmtId="0" fontId="0" fillId="3" borderId="1" xfId="0" applyFont="1" applyFill="1" applyBorder="1" applyAlignment="1">
      <alignment horizontal="center" wrapText="1"/>
    </xf>
    <xf numFmtId="0" fontId="0" fillId="3" borderId="4" xfId="0" applyFont="1" applyFill="1" applyBorder="1" applyAlignment="1">
      <alignment horizontal="center"/>
    </xf>
    <xf numFmtId="0" fontId="0" fillId="3" borderId="13" xfId="0" applyFill="1" applyBorder="1" applyAlignment="1">
      <alignment horizontal="center" wrapText="1"/>
    </xf>
    <xf numFmtId="0" fontId="23" fillId="7" borderId="1" xfId="0" applyFont="1" applyFill="1" applyBorder="1" applyAlignment="1">
      <alignment horizontal="center"/>
    </xf>
    <xf numFmtId="0" fontId="0" fillId="3" borderId="1" xfId="0" applyFill="1" applyBorder="1" applyAlignment="1">
      <alignment horizontal="center" vertical="center"/>
    </xf>
    <xf numFmtId="0" fontId="19" fillId="6" borderId="2"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xf>
    <xf numFmtId="0" fontId="0" fillId="3" borderId="17" xfId="0" applyFill="1" applyBorder="1" applyAlignment="1"/>
    <xf numFmtId="0" fontId="10" fillId="0" borderId="22" xfId="5" applyNumberFormat="1" applyFont="1" applyFill="1" applyBorder="1" applyAlignment="1">
      <alignment horizontal="center"/>
    </xf>
    <xf numFmtId="0" fontId="25" fillId="0" borderId="22" xfId="0" applyFont="1" applyBorder="1" applyAlignment="1">
      <alignment horizontal="center"/>
    </xf>
    <xf numFmtId="0" fontId="0" fillId="3" borderId="17" xfId="0" applyFont="1" applyFill="1" applyBorder="1" applyAlignment="1">
      <alignment horizontal="center"/>
    </xf>
    <xf numFmtId="0" fontId="0" fillId="3" borderId="17" xfId="0" applyFont="1" applyFill="1" applyBorder="1" applyAlignment="1"/>
    <xf numFmtId="0" fontId="0" fillId="3" borderId="23" xfId="0" applyFill="1" applyBorder="1"/>
    <xf numFmtId="0" fontId="0" fillId="0" borderId="17" xfId="0" applyBorder="1"/>
    <xf numFmtId="0" fontId="14" fillId="0" borderId="17" xfId="2" applyBorder="1" applyAlignment="1" applyProtection="1"/>
    <xf numFmtId="0" fontId="0" fillId="0" borderId="17" xfId="0" applyBorder="1" applyAlignment="1">
      <alignment wrapText="1"/>
    </xf>
    <xf numFmtId="0" fontId="0" fillId="0" borderId="18" xfId="0" applyBorder="1" applyAlignment="1"/>
    <xf numFmtId="0" fontId="0" fillId="0" borderId="17" xfId="0" applyBorder="1" applyAlignment="1"/>
    <xf numFmtId="0" fontId="14" fillId="0" borderId="18" xfId="2" applyBorder="1" applyAlignment="1" applyProtection="1">
      <alignment wrapText="1"/>
    </xf>
    <xf numFmtId="0" fontId="14" fillId="0" borderId="17" xfId="2" applyBorder="1" applyAlignment="1" applyProtection="1">
      <alignment wrapText="1"/>
    </xf>
    <xf numFmtId="0" fontId="0" fillId="0" borderId="19" xfId="0" applyBorder="1"/>
    <xf numFmtId="0" fontId="14" fillId="0" borderId="20" xfId="2" applyBorder="1" applyAlignment="1" applyProtection="1">
      <alignment wrapText="1"/>
    </xf>
    <xf numFmtId="0" fontId="0" fillId="3" borderId="17" xfId="0" applyFill="1" applyBorder="1" applyAlignment="1">
      <alignment wrapText="1"/>
    </xf>
    <xf numFmtId="0" fontId="14" fillId="0" borderId="18" xfId="2" applyBorder="1" applyAlignment="1" applyProtection="1"/>
    <xf numFmtId="0" fontId="0" fillId="3" borderId="18" xfId="0" applyFill="1" applyBorder="1" applyAlignment="1">
      <alignment horizontal="center" wrapText="1"/>
    </xf>
    <xf numFmtId="0" fontId="0" fillId="3" borderId="19" xfId="0" applyFill="1" applyBorder="1" applyAlignment="1">
      <alignment horizontal="center" wrapText="1"/>
    </xf>
    <xf numFmtId="0" fontId="0" fillId="3" borderId="18" xfId="0" applyFill="1" applyBorder="1" applyAlignment="1">
      <alignment horizontal="center"/>
    </xf>
    <xf numFmtId="0" fontId="0" fillId="3" borderId="18" xfId="0" applyFill="1" applyBorder="1"/>
    <xf numFmtId="0" fontId="0" fillId="0" borderId="18" xfId="0" applyBorder="1"/>
    <xf numFmtId="0" fontId="2" fillId="0" borderId="16" xfId="5" applyNumberFormat="1" applyFont="1" applyFill="1" applyBorder="1" applyAlignment="1"/>
    <xf numFmtId="0" fontId="0" fillId="0" borderId="14" xfId="0" applyBorder="1"/>
    <xf numFmtId="0" fontId="14" fillId="0" borderId="15" xfId="2" applyBorder="1" applyAlignment="1" applyProtection="1"/>
    <xf numFmtId="0" fontId="0" fillId="0" borderId="16" xfId="0" applyBorder="1"/>
    <xf numFmtId="0" fontId="14" fillId="5" borderId="13" xfId="2" applyFill="1" applyBorder="1" applyAlignment="1" applyProtection="1"/>
    <xf numFmtId="0" fontId="0" fillId="5" borderId="14" xfId="0" applyFill="1" applyBorder="1"/>
    <xf numFmtId="3" fontId="13" fillId="0" borderId="24" xfId="9" applyNumberFormat="1" applyFont="1" applyBorder="1" applyAlignment="1">
      <alignment horizontal="center"/>
    </xf>
    <xf numFmtId="0" fontId="2" fillId="0" borderId="24" xfId="5" applyNumberFormat="1" applyFont="1" applyFill="1" applyBorder="1" applyAlignment="1"/>
    <xf numFmtId="0" fontId="7" fillId="0" borderId="24" xfId="5" applyNumberFormat="1" applyFont="1" applyFill="1" applyBorder="1" applyAlignment="1"/>
    <xf numFmtId="0" fontId="0" fillId="0" borderId="24" xfId="0" applyBorder="1"/>
    <xf numFmtId="0" fontId="15" fillId="0" borderId="24" xfId="0" applyFont="1" applyBorder="1"/>
    <xf numFmtId="0" fontId="0" fillId="0" borderId="26" xfId="0" applyBorder="1" applyAlignment="1">
      <alignment horizontal="left" vertical="center"/>
    </xf>
    <xf numFmtId="0" fontId="14" fillId="0" borderId="26" xfId="2" applyBorder="1" applyAlignment="1" applyProtection="1">
      <alignment horizontal="left" vertical="center"/>
    </xf>
    <xf numFmtId="0" fontId="0" fillId="0" borderId="29" xfId="0" applyBorder="1" applyAlignment="1">
      <alignment horizontal="left" vertical="center"/>
    </xf>
    <xf numFmtId="3" fontId="13" fillId="0" borderId="24" xfId="9" applyNumberFormat="1" applyFont="1" applyBorder="1" applyAlignment="1">
      <alignment horizontal="center" vertical="center"/>
    </xf>
    <xf numFmtId="0" fontId="0" fillId="3" borderId="27" xfId="0" applyFill="1" applyBorder="1" applyAlignment="1">
      <alignment wrapText="1"/>
    </xf>
    <xf numFmtId="0" fontId="0" fillId="3" borderId="25" xfId="0" applyFill="1" applyBorder="1" applyAlignment="1">
      <alignment horizontal="center"/>
    </xf>
    <xf numFmtId="0" fontId="0" fillId="3" borderId="25" xfId="0" applyFill="1" applyBorder="1"/>
    <xf numFmtId="0" fontId="0" fillId="3" borderId="25" xfId="0" applyFill="1" applyBorder="1" applyAlignment="1">
      <alignment horizontal="center" wrapText="1"/>
    </xf>
    <xf numFmtId="3" fontId="14" fillId="0" borderId="25" xfId="2" applyNumberFormat="1" applyBorder="1" applyAlignment="1" applyProtection="1">
      <alignment horizontal="left"/>
    </xf>
    <xf numFmtId="3" fontId="14" fillId="0" borderId="26" xfId="2" applyNumberFormat="1" applyBorder="1" applyAlignment="1" applyProtection="1">
      <alignment horizontal="left"/>
    </xf>
    <xf numFmtId="3" fontId="9" fillId="0" borderId="25" xfId="3" applyNumberFormat="1" applyFont="1" applyFill="1" applyBorder="1" applyAlignment="1">
      <alignment horizontal="center"/>
    </xf>
    <xf numFmtId="0" fontId="0" fillId="0" borderId="25" xfId="0" applyFill="1" applyBorder="1"/>
    <xf numFmtId="0" fontId="14" fillId="0" borderId="26" xfId="2" applyFill="1" applyBorder="1" applyAlignment="1" applyProtection="1"/>
    <xf numFmtId="3" fontId="14" fillId="0" borderId="25" xfId="2" applyNumberFormat="1" applyFill="1" applyBorder="1" applyAlignment="1" applyProtection="1">
      <alignment horizontal="center"/>
    </xf>
    <xf numFmtId="0" fontId="14" fillId="0" borderId="25" xfId="2" applyBorder="1" applyAlignment="1" applyProtection="1">
      <alignment horizontal="left"/>
    </xf>
    <xf numFmtId="0" fontId="14" fillId="0" borderId="26" xfId="2" applyBorder="1" applyAlignment="1" applyProtection="1">
      <alignment horizontal="left"/>
    </xf>
    <xf numFmtId="0" fontId="14" fillId="0" borderId="25" xfId="2" applyFill="1" applyBorder="1" applyAlignment="1" applyProtection="1"/>
    <xf numFmtId="0" fontId="14" fillId="0" borderId="28" xfId="2" applyBorder="1" applyAlignment="1" applyProtection="1">
      <alignment horizontal="left" vertical="center"/>
    </xf>
    <xf numFmtId="3" fontId="14" fillId="0" borderId="30" xfId="2" applyNumberFormat="1" applyBorder="1" applyAlignment="1" applyProtection="1">
      <alignment horizontal="left"/>
    </xf>
    <xf numFmtId="0" fontId="0" fillId="3" borderId="30" xfId="0" applyFill="1" applyBorder="1"/>
    <xf numFmtId="0" fontId="0" fillId="0" borderId="30" xfId="0" applyFill="1" applyBorder="1"/>
    <xf numFmtId="0" fontId="14" fillId="0" borderId="29" xfId="2" applyFill="1" applyBorder="1" applyAlignment="1" applyProtection="1"/>
    <xf numFmtId="0" fontId="0" fillId="3" borderId="26" xfId="0" applyFill="1" applyBorder="1"/>
    <xf numFmtId="3" fontId="14" fillId="5" borderId="25" xfId="2" applyNumberFormat="1" applyFill="1" applyBorder="1" applyAlignment="1" applyProtection="1">
      <alignment horizontal="left"/>
    </xf>
    <xf numFmtId="3" fontId="14" fillId="0" borderId="25" xfId="2" applyNumberFormat="1" applyBorder="1" applyAlignment="1" applyProtection="1">
      <alignment horizontal="center"/>
    </xf>
    <xf numFmtId="0" fontId="0" fillId="3" borderId="25" xfId="0" applyFill="1" applyBorder="1" applyAlignment="1">
      <alignment horizontal="left" vertical="top"/>
    </xf>
    <xf numFmtId="3" fontId="14" fillId="0" borderId="28" xfId="2" applyNumberFormat="1" applyBorder="1" applyAlignment="1" applyProtection="1">
      <alignment horizontal="left"/>
    </xf>
    <xf numFmtId="3" fontId="14" fillId="0" borderId="29" xfId="2" applyNumberFormat="1" applyBorder="1" applyAlignment="1" applyProtection="1">
      <alignment horizontal="left"/>
    </xf>
    <xf numFmtId="3" fontId="9" fillId="0" borderId="28" xfId="3" applyNumberFormat="1" applyFont="1" applyFill="1" applyBorder="1" applyAlignment="1">
      <alignment horizontal="center"/>
    </xf>
    <xf numFmtId="3" fontId="0" fillId="0" borderId="25" xfId="0" applyNumberFormat="1" applyBorder="1" applyAlignment="1">
      <alignment horizontal="left"/>
    </xf>
    <xf numFmtId="0" fontId="0" fillId="0" borderId="30" xfId="0" applyBorder="1" applyAlignment="1"/>
    <xf numFmtId="0" fontId="0" fillId="0" borderId="29" xfId="0" applyBorder="1" applyAlignment="1"/>
    <xf numFmtId="3" fontId="14" fillId="0" borderId="25" xfId="2" applyNumberFormat="1" applyBorder="1" applyAlignment="1" applyProtection="1"/>
    <xf numFmtId="0" fontId="14" fillId="0" borderId="26" xfId="2" applyBorder="1" applyAlignment="1" applyProtection="1"/>
    <xf numFmtId="0" fontId="0" fillId="0" borderId="28" xfId="0" applyBorder="1" applyAlignment="1"/>
    <xf numFmtId="0" fontId="15" fillId="3" borderId="27" xfId="0" applyFont="1" applyFill="1" applyBorder="1" applyAlignment="1">
      <alignment horizontal="center" wrapText="1"/>
    </xf>
    <xf numFmtId="0" fontId="0" fillId="3" borderId="26" xfId="0" applyFont="1" applyFill="1" applyBorder="1"/>
    <xf numFmtId="0" fontId="0" fillId="0" borderId="26" xfId="0" applyFont="1" applyBorder="1"/>
    <xf numFmtId="0" fontId="0" fillId="0" borderId="25" xfId="0" applyFont="1" applyBorder="1"/>
    <xf numFmtId="0" fontId="14" fillId="0" borderId="28" xfId="2" applyBorder="1" applyAlignment="1" applyProtection="1"/>
    <xf numFmtId="0" fontId="14" fillId="0" borderId="30" xfId="2" applyBorder="1" applyAlignment="1" applyProtection="1"/>
    <xf numFmtId="0" fontId="14" fillId="0" borderId="30" xfId="2" applyBorder="1" applyAlignment="1" applyProtection="1">
      <alignment horizontal="left" vertical="center"/>
    </xf>
    <xf numFmtId="0" fontId="14" fillId="0" borderId="30" xfId="2" applyFill="1" applyBorder="1" applyAlignment="1" applyProtection="1"/>
    <xf numFmtId="0" fontId="14" fillId="0" borderId="30" xfId="2" applyBorder="1" applyAlignment="1" applyProtection="1">
      <alignment horizontal="left"/>
    </xf>
    <xf numFmtId="0" fontId="14" fillId="0" borderId="25" xfId="2" applyBorder="1" applyAlignment="1" applyProtection="1">
      <alignment horizontal="left" vertical="center"/>
    </xf>
    <xf numFmtId="0" fontId="14" fillId="0" borderId="25" xfId="2" applyBorder="1" applyAlignment="1" applyProtection="1"/>
    <xf numFmtId="0" fontId="0" fillId="0" borderId="30" xfId="0" applyFont="1" applyBorder="1"/>
    <xf numFmtId="0" fontId="0" fillId="0" borderId="28" xfId="0" applyFont="1" applyBorder="1"/>
    <xf numFmtId="0" fontId="14" fillId="0" borderId="29" xfId="2" applyBorder="1" applyAlignment="1" applyProtection="1"/>
    <xf numFmtId="0" fontId="0" fillId="7" borderId="27" xfId="0" applyFill="1" applyBorder="1" applyAlignment="1"/>
    <xf numFmtId="0" fontId="0" fillId="0" borderId="26" xfId="0" applyBorder="1"/>
    <xf numFmtId="0" fontId="14" fillId="0" borderId="28" xfId="2" applyFill="1" applyBorder="1" applyAlignment="1" applyProtection="1"/>
    <xf numFmtId="0" fontId="14" fillId="0" borderId="29" xfId="2" applyBorder="1" applyAlignment="1" applyProtection="1">
      <alignment horizontal="left" vertical="center"/>
    </xf>
    <xf numFmtId="0" fontId="14" fillId="0" borderId="28" xfId="2" applyBorder="1" applyAlignment="1" applyProtection="1">
      <alignment horizontal="left"/>
    </xf>
    <xf numFmtId="0" fontId="14" fillId="0" borderId="29" xfId="2" applyBorder="1" applyAlignment="1" applyProtection="1">
      <alignment horizontal="left"/>
    </xf>
    <xf numFmtId="0" fontId="10" fillId="0" borderId="26" xfId="2" applyFont="1" applyBorder="1" applyAlignment="1" applyProtection="1">
      <alignment horizontal="left"/>
    </xf>
    <xf numFmtId="0" fontId="0" fillId="7" borderId="26" xfId="0" applyFill="1" applyBorder="1" applyAlignment="1">
      <alignment horizontal="center"/>
    </xf>
    <xf numFmtId="0" fontId="10" fillId="0" borderId="25" xfId="2" applyFont="1" applyBorder="1" applyAlignment="1" applyProtection="1">
      <alignment horizontal="left"/>
    </xf>
    <xf numFmtId="0" fontId="10" fillId="0" borderId="29" xfId="2" applyFont="1" applyBorder="1" applyAlignment="1" applyProtection="1">
      <alignment horizontal="left"/>
    </xf>
    <xf numFmtId="0" fontId="0" fillId="0" borderId="25" xfId="0" applyBorder="1"/>
    <xf numFmtId="0" fontId="10" fillId="0" borderId="26" xfId="2" applyFont="1" applyBorder="1" applyAlignment="1" applyProtection="1">
      <alignment horizontal="left" wrapText="1"/>
    </xf>
    <xf numFmtId="0" fontId="14" fillId="0" borderId="26" xfId="2" applyBorder="1" applyAlignment="1" applyProtection="1">
      <alignment horizontal="left" wrapText="1"/>
    </xf>
    <xf numFmtId="0" fontId="14" fillId="0" borderId="25" xfId="2" applyBorder="1" applyAlignment="1" applyProtection="1">
      <alignment horizontal="left" wrapText="1"/>
    </xf>
    <xf numFmtId="0" fontId="0" fillId="3" borderId="26" xfId="0" applyFill="1" applyBorder="1" applyAlignment="1">
      <alignment horizontal="center"/>
    </xf>
    <xf numFmtId="0" fontId="0" fillId="3" borderId="26" xfId="0" applyFill="1" applyBorder="1" applyAlignment="1">
      <alignment horizontal="center" vertical="center" wrapText="1"/>
    </xf>
    <xf numFmtId="3" fontId="10" fillId="2" borderId="25" xfId="0" applyNumberFormat="1" applyFont="1" applyFill="1" applyBorder="1" applyAlignment="1">
      <alignment horizontal="center"/>
    </xf>
    <xf numFmtId="0" fontId="0" fillId="0" borderId="25" xfId="0" applyBorder="1" applyAlignment="1">
      <alignment vertical="center"/>
    </xf>
    <xf numFmtId="0" fontId="0" fillId="0" borderId="26" xfId="0" applyBorder="1" applyAlignment="1">
      <alignment vertical="center"/>
    </xf>
    <xf numFmtId="0" fontId="14" fillId="0" borderId="25" xfId="2" applyBorder="1" applyAlignment="1" applyProtection="1">
      <alignment vertical="center"/>
    </xf>
    <xf numFmtId="0" fontId="14" fillId="0" borderId="28" xfId="2" applyBorder="1" applyAlignment="1" applyProtection="1">
      <alignment vertical="center"/>
    </xf>
    <xf numFmtId="0" fontId="14" fillId="0" borderId="26" xfId="2" applyBorder="1" applyAlignment="1" applyProtection="1">
      <alignment vertical="center"/>
    </xf>
    <xf numFmtId="3" fontId="19" fillId="0" borderId="26" xfId="0" applyNumberFormat="1" applyFont="1" applyBorder="1" applyAlignment="1">
      <alignment horizontal="left"/>
    </xf>
    <xf numFmtId="3" fontId="0" fillId="0" borderId="26" xfId="0" applyNumberFormat="1" applyBorder="1" applyAlignment="1">
      <alignment horizontal="left"/>
    </xf>
    <xf numFmtId="3" fontId="0" fillId="0" borderId="29" xfId="0" applyNumberFormat="1" applyBorder="1" applyAlignment="1">
      <alignment horizontal="left"/>
    </xf>
    <xf numFmtId="0" fontId="14" fillId="0" borderId="30" xfId="2" applyFill="1" applyBorder="1" applyAlignment="1" applyProtection="1">
      <alignment horizontal="left"/>
    </xf>
    <xf numFmtId="3" fontId="0" fillId="0" borderId="28" xfId="0" applyNumberFormat="1" applyBorder="1" applyAlignment="1">
      <alignment horizontal="left"/>
    </xf>
    <xf numFmtId="3" fontId="0" fillId="0" borderId="30" xfId="0" applyNumberFormat="1" applyBorder="1" applyAlignment="1">
      <alignment horizontal="left"/>
    </xf>
    <xf numFmtId="3" fontId="0" fillId="0" borderId="26" xfId="0" applyNumberFormat="1" applyBorder="1" applyAlignment="1">
      <alignment horizontal="center"/>
    </xf>
    <xf numFmtId="0" fontId="0" fillId="0" borderId="26" xfId="0" applyBorder="1" applyAlignment="1">
      <alignment horizontal="center"/>
    </xf>
    <xf numFmtId="3" fontId="19" fillId="0" borderId="25" xfId="0" applyNumberFormat="1" applyFont="1" applyBorder="1" applyAlignment="1">
      <alignment horizontal="left"/>
    </xf>
    <xf numFmtId="3" fontId="19" fillId="0" borderId="28" xfId="0" applyNumberFormat="1" applyFont="1" applyBorder="1" applyAlignment="1">
      <alignment horizontal="left"/>
    </xf>
    <xf numFmtId="3" fontId="19" fillId="0" borderId="29" xfId="0" applyNumberFormat="1" applyFont="1" applyBorder="1" applyAlignment="1">
      <alignment horizontal="left"/>
    </xf>
    <xf numFmtId="3" fontId="14" fillId="0" borderId="26" xfId="2" applyNumberFormat="1" applyBorder="1" applyAlignment="1" applyProtection="1"/>
    <xf numFmtId="0" fontId="0" fillId="3" borderId="29" xfId="0" applyFill="1" applyBorder="1" applyAlignment="1">
      <alignment horizontal="center" wrapText="1"/>
    </xf>
    <xf numFmtId="0" fontId="0" fillId="3" borderId="30" xfId="0" applyFill="1" applyBorder="1" applyAlignment="1">
      <alignment horizontal="center" wrapText="1"/>
    </xf>
    <xf numFmtId="0" fontId="14" fillId="0" borderId="29" xfId="2" applyBorder="1" applyAlignment="1" applyProtection="1">
      <alignment vertical="center"/>
    </xf>
    <xf numFmtId="0" fontId="14" fillId="0" borderId="25" xfId="2" applyBorder="1" applyAlignment="1" applyProtection="1">
      <alignment horizontal="left" vertical="center" wrapText="1"/>
    </xf>
    <xf numFmtId="0" fontId="14" fillId="0" borderId="26" xfId="2" applyBorder="1" applyAlignment="1" applyProtection="1">
      <alignment horizontal="left" vertical="center" wrapText="1"/>
    </xf>
    <xf numFmtId="0" fontId="14" fillId="0" borderId="30" xfId="2" applyBorder="1" applyAlignment="1" applyProtection="1">
      <alignment vertical="center"/>
    </xf>
    <xf numFmtId="0" fontId="14" fillId="0" borderId="28" xfId="2" applyBorder="1" applyAlignment="1" applyProtection="1">
      <alignment horizontal="left" vertical="center" wrapText="1"/>
    </xf>
    <xf numFmtId="0" fontId="0" fillId="0" borderId="29" xfId="0" applyBorder="1" applyAlignment="1">
      <alignment horizontal="left" vertical="center" wrapText="1"/>
    </xf>
    <xf numFmtId="3" fontId="23" fillId="0" borderId="26" xfId="0" applyNumberFormat="1" applyFont="1" applyBorder="1" applyAlignment="1">
      <alignment horizontal="center" vertical="center"/>
    </xf>
    <xf numFmtId="3" fontId="13" fillId="0" borderId="26" xfId="9" applyNumberFormat="1" applyFont="1" applyBorder="1" applyAlignment="1">
      <alignment horizontal="center" vertical="center"/>
    </xf>
    <xf numFmtId="3" fontId="0" fillId="0" borderId="26" xfId="0" applyNumberFormat="1" applyBorder="1" applyAlignment="1">
      <alignment horizontal="center" vertical="center"/>
    </xf>
    <xf numFmtId="0" fontId="0" fillId="0" borderId="26" xfId="0" applyBorder="1" applyAlignment="1">
      <alignment horizontal="left" vertical="center" wrapText="1"/>
    </xf>
    <xf numFmtId="0" fontId="21" fillId="3" borderId="25" xfId="0" applyFont="1" applyFill="1" applyBorder="1" applyAlignment="1"/>
    <xf numFmtId="0" fontId="19" fillId="6" borderId="27" xfId="0" applyFont="1" applyFill="1" applyBorder="1" applyAlignment="1">
      <alignment horizontal="center" vertical="center" wrapText="1"/>
    </xf>
    <xf numFmtId="0" fontId="2" fillId="0" borderId="25" xfId="3" applyBorder="1" applyAlignment="1">
      <alignment horizontal="left"/>
    </xf>
    <xf numFmtId="0" fontId="14" fillId="0" borderId="25" xfId="2" applyFill="1" applyBorder="1" applyAlignment="1" applyProtection="1">
      <alignment horizontal="center"/>
    </xf>
    <xf numFmtId="0" fontId="0" fillId="3" borderId="26" xfId="0" applyFill="1" applyBorder="1" applyAlignment="1">
      <alignment horizontal="center" wrapText="1"/>
    </xf>
    <xf numFmtId="0" fontId="0" fillId="3" borderId="26" xfId="0" applyFill="1" applyBorder="1" applyAlignment="1">
      <alignment horizontal="left" vertical="center" wrapText="1"/>
    </xf>
    <xf numFmtId="3" fontId="14" fillId="2" borderId="26" xfId="2" applyNumberFormat="1" applyFill="1" applyBorder="1" applyAlignment="1" applyProtection="1">
      <alignment horizontal="left"/>
    </xf>
    <xf numFmtId="3" fontId="14" fillId="2" borderId="28" xfId="2" applyNumberFormat="1" applyFill="1" applyBorder="1" applyAlignment="1" applyProtection="1">
      <alignment horizontal="left"/>
    </xf>
    <xf numFmtId="3" fontId="14" fillId="2" borderId="30" xfId="2" applyNumberFormat="1" applyFill="1" applyBorder="1" applyAlignment="1" applyProtection="1">
      <alignment horizontal="left"/>
    </xf>
    <xf numFmtId="3" fontId="14" fillId="2" borderId="29" xfId="2" applyNumberFormat="1" applyFill="1" applyBorder="1" applyAlignment="1" applyProtection="1">
      <alignment horizontal="left"/>
    </xf>
    <xf numFmtId="3" fontId="10" fillId="2" borderId="26" xfId="0" applyNumberFormat="1" applyFont="1" applyFill="1" applyBorder="1" applyAlignment="1">
      <alignment horizontal="left"/>
    </xf>
    <xf numFmtId="3" fontId="14" fillId="2" borderId="25" xfId="2" applyNumberFormat="1" applyFill="1" applyBorder="1" applyAlignment="1" applyProtection="1">
      <alignment horizontal="left"/>
    </xf>
    <xf numFmtId="3" fontId="14" fillId="2" borderId="25" xfId="2" applyNumberFormat="1" applyFill="1" applyBorder="1" applyAlignment="1" applyProtection="1">
      <alignment horizontal="left" wrapText="1"/>
    </xf>
    <xf numFmtId="3" fontId="14" fillId="2" borderId="26" xfId="2" applyNumberFormat="1" applyFill="1" applyBorder="1" applyAlignment="1" applyProtection="1">
      <alignment horizontal="left" wrapText="1"/>
    </xf>
    <xf numFmtId="3" fontId="10" fillId="2" borderId="25" xfId="0" applyNumberFormat="1" applyFont="1" applyFill="1" applyBorder="1" applyAlignment="1">
      <alignment horizontal="left" wrapText="1"/>
    </xf>
    <xf numFmtId="3" fontId="10" fillId="2" borderId="25" xfId="0" applyNumberFormat="1" applyFont="1" applyFill="1" applyBorder="1" applyAlignment="1">
      <alignment horizontal="left"/>
    </xf>
    <xf numFmtId="0" fontId="0" fillId="0" borderId="26" xfId="0" applyBorder="1" applyAlignment="1">
      <alignment horizontal="left"/>
    </xf>
    <xf numFmtId="0" fontId="0" fillId="3" borderId="26" xfId="0" applyFont="1" applyFill="1" applyBorder="1" applyAlignment="1">
      <alignment horizontal="center" vertical="center" wrapText="1"/>
    </xf>
    <xf numFmtId="164" fontId="14" fillId="0" borderId="26" xfId="2" applyNumberFormat="1" applyBorder="1" applyAlignment="1" applyProtection="1">
      <alignment wrapText="1"/>
    </xf>
    <xf numFmtId="0" fontId="14" fillId="5" borderId="29" xfId="2" applyFill="1" applyBorder="1" applyAlignment="1" applyProtection="1"/>
    <xf numFmtId="164" fontId="13" fillId="0" borderId="26" xfId="9" applyNumberFormat="1" applyFont="1" applyBorder="1"/>
    <xf numFmtId="1" fontId="13" fillId="0" borderId="24" xfId="9" applyNumberFormat="1" applyFont="1" applyBorder="1" applyAlignment="1">
      <alignment horizontal="center"/>
    </xf>
    <xf numFmtId="0" fontId="18" fillId="5" borderId="24" xfId="5" applyNumberFormat="1" applyFont="1" applyFill="1" applyBorder="1" applyAlignment="1">
      <alignment horizontal="center"/>
    </xf>
    <xf numFmtId="164" fontId="14" fillId="0" borderId="28" xfId="2" applyNumberFormat="1" applyBorder="1" applyAlignment="1" applyProtection="1">
      <alignment wrapText="1"/>
    </xf>
    <xf numFmtId="164" fontId="14" fillId="0" borderId="29" xfId="2" applyNumberFormat="1" applyBorder="1" applyAlignment="1" applyProtection="1">
      <alignment wrapText="1"/>
    </xf>
    <xf numFmtId="164" fontId="13" fillId="0" borderId="26" xfId="9" applyNumberFormat="1" applyFont="1" applyFill="1" applyBorder="1"/>
    <xf numFmtId="3" fontId="0" fillId="0" borderId="1" xfId="10" applyNumberFormat="1" applyFont="1" applyFill="1" applyBorder="1" applyAlignment="1">
      <alignment horizontal="center"/>
    </xf>
    <xf numFmtId="0" fontId="14" fillId="0" borderId="31" xfId="2" applyBorder="1" applyAlignment="1" applyProtection="1"/>
    <xf numFmtId="3" fontId="0" fillId="0" borderId="12" xfId="0" applyNumberFormat="1" applyBorder="1" applyAlignment="1">
      <alignment horizontal="left"/>
    </xf>
    <xf numFmtId="3" fontId="0" fillId="0" borderId="11" xfId="0" applyNumberFormat="1" applyBorder="1" applyAlignment="1">
      <alignment horizontal="left"/>
    </xf>
    <xf numFmtId="0" fontId="2" fillId="0" borderId="3" xfId="3" applyBorder="1"/>
    <xf numFmtId="0" fontId="0" fillId="0" borderId="4" xfId="0" applyBorder="1" applyAlignment="1">
      <alignment horizontal="center" wrapText="1"/>
    </xf>
    <xf numFmtId="0" fontId="0" fillId="0" borderId="4" xfId="0" applyFont="1" applyBorder="1" applyAlignment="1">
      <alignment horizontal="center" wrapText="1"/>
    </xf>
    <xf numFmtId="0" fontId="0" fillId="0" borderId="28" xfId="0" applyBorder="1" applyAlignment="1">
      <alignment horizontal="center" wrapText="1"/>
    </xf>
    <xf numFmtId="0" fontId="0" fillId="0" borderId="31" xfId="0" applyBorder="1" applyAlignment="1">
      <alignment horizontal="center" wrapText="1"/>
    </xf>
    <xf numFmtId="0" fontId="14" fillId="0" borderId="33" xfId="2" applyBorder="1" applyAlignment="1" applyProtection="1">
      <alignment horizontal="left" vertical="center" wrapText="1"/>
    </xf>
    <xf numFmtId="0" fontId="0" fillId="0" borderId="32" xfId="0" applyBorder="1" applyAlignment="1">
      <alignment horizontal="left"/>
    </xf>
    <xf numFmtId="0" fontId="14" fillId="0" borderId="32" xfId="2" applyBorder="1" applyAlignment="1" applyProtection="1">
      <alignment horizontal="left"/>
    </xf>
    <xf numFmtId="0" fontId="0" fillId="3" borderId="1" xfId="0" applyFill="1" applyBorder="1" applyAlignment="1">
      <alignment horizontal="center" wrapText="1"/>
    </xf>
    <xf numFmtId="0" fontId="0" fillId="3" borderId="32" xfId="0" applyFill="1" applyBorder="1" applyAlignment="1">
      <alignment horizontal="center" wrapText="1"/>
    </xf>
    <xf numFmtId="0" fontId="0" fillId="8" borderId="1" xfId="0" applyFill="1" applyBorder="1" applyAlignment="1">
      <alignment horizontal="center"/>
    </xf>
    <xf numFmtId="0" fontId="0" fillId="0" borderId="32" xfId="0" applyBorder="1" applyAlignment="1">
      <alignment horizontal="center"/>
    </xf>
    <xf numFmtId="3" fontId="10" fillId="0" borderId="1" xfId="0" applyNumberFormat="1" applyFont="1" applyFill="1" applyBorder="1" applyAlignment="1">
      <alignment horizontal="center"/>
    </xf>
    <xf numFmtId="3" fontId="0" fillId="0" borderId="1" xfId="0" applyNumberFormat="1" applyFont="1" applyFill="1" applyBorder="1" applyAlignment="1">
      <alignment horizontal="center"/>
    </xf>
    <xf numFmtId="0" fontId="14" fillId="0" borderId="32" xfId="2" applyBorder="1" applyAlignment="1" applyProtection="1">
      <alignment horizontal="left" vertical="center"/>
    </xf>
    <xf numFmtId="0" fontId="14" fillId="0" borderId="33" xfId="2" applyBorder="1" applyAlignment="1" applyProtection="1">
      <alignment horizontal="left"/>
    </xf>
    <xf numFmtId="0" fontId="14" fillId="0" borderId="31" xfId="2" applyBorder="1" applyAlignment="1" applyProtection="1">
      <alignment horizontal="left"/>
    </xf>
    <xf numFmtId="0" fontId="0" fillId="3" borderId="4" xfId="0" applyFill="1" applyBorder="1" applyAlignment="1">
      <alignment horizontal="center" wrapText="1"/>
    </xf>
    <xf numFmtId="0" fontId="0" fillId="3" borderId="17" xfId="0" applyFill="1" applyBorder="1" applyAlignment="1">
      <alignment horizontal="center" wrapText="1"/>
    </xf>
    <xf numFmtId="0" fontId="0" fillId="3" borderId="4" xfId="0" applyFill="1" applyBorder="1" applyAlignment="1">
      <alignment horizontal="center"/>
    </xf>
    <xf numFmtId="0" fontId="0" fillId="3" borderId="18" xfId="0"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9" xfId="0" applyFont="1" applyBorder="1" applyAlignment="1">
      <alignment horizontal="left" vertical="top" wrapText="1"/>
    </xf>
    <xf numFmtId="0" fontId="0" fillId="0" borderId="0" xfId="0" applyFont="1" applyBorder="1" applyAlignment="1">
      <alignment horizontal="left" vertical="top" wrapText="1"/>
    </xf>
    <xf numFmtId="0" fontId="0" fillId="0" borderId="10" xfId="0" applyFont="1" applyBorder="1" applyAlignment="1">
      <alignment horizontal="left" vertical="top" wrapText="1"/>
    </xf>
    <xf numFmtId="0" fontId="0" fillId="0" borderId="3" xfId="0" applyFont="1" applyBorder="1" applyAlignment="1">
      <alignment horizontal="left" vertical="top" wrapText="1"/>
    </xf>
    <xf numFmtId="0" fontId="0" fillId="0" borderId="7" xfId="0" applyFont="1" applyBorder="1" applyAlignment="1">
      <alignment horizontal="left" vertical="top" wrapText="1"/>
    </xf>
    <xf numFmtId="0" fontId="0" fillId="0" borderId="5"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9"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3" borderId="23" xfId="0" applyFill="1" applyBorder="1" applyAlignment="1">
      <alignment horizontal="center"/>
    </xf>
    <xf numFmtId="0" fontId="0" fillId="3" borderId="2" xfId="0" applyFill="1" applyBorder="1" applyAlignment="1">
      <alignment horizontal="center"/>
    </xf>
    <xf numFmtId="0" fontId="0" fillId="3" borderId="23" xfId="0" applyFill="1" applyBorder="1" applyAlignment="1">
      <alignment horizontal="center" wrapText="1"/>
    </xf>
    <xf numFmtId="0" fontId="0" fillId="3" borderId="8" xfId="0" applyFill="1" applyBorder="1" applyAlignment="1">
      <alignment horizontal="center" wrapText="1"/>
    </xf>
    <xf numFmtId="0" fontId="0" fillId="3" borderId="2" xfId="0" applyFill="1" applyBorder="1" applyAlignment="1">
      <alignment horizontal="center" wrapText="1"/>
    </xf>
    <xf numFmtId="0" fontId="0" fillId="3" borderId="23" xfId="0" applyFill="1" applyBorder="1" applyAlignment="1">
      <alignment horizontal="center" vertical="top" wrapText="1"/>
    </xf>
    <xf numFmtId="0" fontId="0" fillId="3" borderId="2" xfId="0" applyFill="1" applyBorder="1" applyAlignment="1">
      <alignment horizontal="center" vertical="top" wrapText="1"/>
    </xf>
    <xf numFmtId="0" fontId="0" fillId="3" borderId="4" xfId="0" applyFont="1" applyFill="1" applyBorder="1" applyAlignment="1">
      <alignment horizontal="center" wrapText="1"/>
    </xf>
    <xf numFmtId="0" fontId="0" fillId="3" borderId="18" xfId="0" applyFont="1" applyFill="1" applyBorder="1" applyAlignment="1">
      <alignment horizontal="center" wrapText="1"/>
    </xf>
    <xf numFmtId="0" fontId="0" fillId="3" borderId="17" xfId="0" applyFont="1" applyFill="1" applyBorder="1" applyAlignment="1">
      <alignment horizontal="center" wrapText="1"/>
    </xf>
    <xf numFmtId="0" fontId="0" fillId="3" borderId="23" xfId="0" applyFont="1" applyFill="1" applyBorder="1" applyAlignment="1">
      <alignment horizontal="center" wrapText="1"/>
    </xf>
    <xf numFmtId="0" fontId="0" fillId="3" borderId="8" xfId="0" applyFont="1" applyFill="1" applyBorder="1" applyAlignment="1">
      <alignment horizontal="center" wrapText="1"/>
    </xf>
    <xf numFmtId="0" fontId="0" fillId="3" borderId="2" xfId="0" applyFont="1" applyFill="1" applyBorder="1" applyAlignment="1">
      <alignment horizontal="center" wrapText="1"/>
    </xf>
    <xf numFmtId="0" fontId="0" fillId="3" borderId="19" xfId="0" applyFill="1" applyBorder="1" applyAlignment="1">
      <alignment horizontal="center" wrapText="1"/>
    </xf>
    <xf numFmtId="0" fontId="0" fillId="3" borderId="21" xfId="0" applyFill="1" applyBorder="1" applyAlignment="1">
      <alignment horizontal="center" wrapText="1"/>
    </xf>
    <xf numFmtId="0" fontId="0" fillId="3" borderId="3" xfId="0" applyFill="1" applyBorder="1" applyAlignment="1">
      <alignment horizontal="center" wrapText="1"/>
    </xf>
    <xf numFmtId="0" fontId="0" fillId="3" borderId="5" xfId="0" applyFill="1" applyBorder="1" applyAlignment="1">
      <alignment horizontal="center" wrapText="1"/>
    </xf>
    <xf numFmtId="0" fontId="0" fillId="3" borderId="8" xfId="0" applyFill="1" applyBorder="1" applyAlignment="1">
      <alignment horizontal="center"/>
    </xf>
    <xf numFmtId="0" fontId="0" fillId="3" borderId="20" xfId="0" applyFill="1" applyBorder="1" applyAlignment="1">
      <alignment horizontal="center" wrapText="1"/>
    </xf>
    <xf numFmtId="0" fontId="0" fillId="3" borderId="9" xfId="0" applyFill="1" applyBorder="1" applyAlignment="1">
      <alignment horizontal="center" wrapText="1"/>
    </xf>
    <xf numFmtId="0" fontId="0" fillId="3" borderId="0" xfId="0" applyFill="1" applyBorder="1" applyAlignment="1">
      <alignment horizontal="center" wrapText="1"/>
    </xf>
    <xf numFmtId="0" fontId="0" fillId="3" borderId="10" xfId="0" applyFill="1" applyBorder="1" applyAlignment="1">
      <alignment horizontal="center" wrapText="1"/>
    </xf>
    <xf numFmtId="0" fontId="0" fillId="3" borderId="7" xfId="0" applyFill="1" applyBorder="1" applyAlignment="1">
      <alignment horizontal="center" wrapText="1"/>
    </xf>
    <xf numFmtId="0" fontId="0" fillId="3" borderId="4"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28" xfId="0" applyFill="1" applyBorder="1" applyAlignment="1">
      <alignment horizontal="center" wrapText="1"/>
    </xf>
    <xf numFmtId="0" fontId="0" fillId="3" borderId="31" xfId="0" applyFill="1" applyBorder="1" applyAlignment="1">
      <alignment horizontal="center" wrapText="1"/>
    </xf>
    <xf numFmtId="0" fontId="0" fillId="3" borderId="4" xfId="0" applyFill="1" applyBorder="1" applyAlignment="1">
      <alignment horizontal="center" vertical="top" wrapText="1"/>
    </xf>
    <xf numFmtId="0" fontId="0" fillId="3" borderId="18" xfId="0" applyFill="1" applyBorder="1" applyAlignment="1">
      <alignment horizontal="center" vertical="top" wrapText="1"/>
    </xf>
    <xf numFmtId="0" fontId="0" fillId="3" borderId="17" xfId="0" applyFill="1" applyBorder="1" applyAlignment="1">
      <alignment horizontal="center" vertical="top" wrapText="1"/>
    </xf>
    <xf numFmtId="0" fontId="0" fillId="3" borderId="1" xfId="0" applyFill="1" applyBorder="1" applyAlignment="1">
      <alignment horizontal="center" wrapText="1"/>
    </xf>
    <xf numFmtId="0" fontId="0" fillId="3" borderId="12" xfId="0" applyFill="1" applyBorder="1" applyAlignment="1">
      <alignment horizontal="center" wrapText="1"/>
    </xf>
    <xf numFmtId="0" fontId="0" fillId="3" borderId="12" xfId="0" applyFill="1" applyBorder="1" applyAlignment="1">
      <alignment horizontal="center" vertical="top" wrapText="1"/>
    </xf>
    <xf numFmtId="0" fontId="0" fillId="3" borderId="11" xfId="0" applyFill="1" applyBorder="1" applyAlignment="1">
      <alignment horizontal="center" vertical="top" wrapText="1"/>
    </xf>
    <xf numFmtId="0" fontId="0" fillId="3" borderId="11" xfId="0" applyFill="1" applyBorder="1" applyAlignment="1">
      <alignment horizontal="center" wrapText="1"/>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6" xfId="0" applyFill="1" applyBorder="1" applyAlignment="1">
      <alignment horizontal="center" wrapText="1"/>
    </xf>
    <xf numFmtId="0" fontId="0" fillId="3" borderId="12" xfId="0" applyFill="1" applyBorder="1" applyAlignment="1">
      <alignment horizontal="center"/>
    </xf>
    <xf numFmtId="0" fontId="0" fillId="3" borderId="11" xfId="0" applyFill="1" applyBorder="1" applyAlignment="1">
      <alignment horizontal="center"/>
    </xf>
    <xf numFmtId="0" fontId="0" fillId="3" borderId="1" xfId="0" applyFill="1" applyBorder="1" applyAlignment="1">
      <alignment horizontal="center"/>
    </xf>
    <xf numFmtId="0" fontId="0" fillId="3" borderId="1" xfId="0" applyFont="1" applyFill="1" applyBorder="1" applyAlignment="1">
      <alignment horizont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2" xfId="0" applyFill="1" applyBorder="1" applyAlignment="1">
      <alignment horizontal="center" vertical="center" wrapText="1"/>
    </xf>
    <xf numFmtId="0" fontId="0" fillId="3" borderId="4" xfId="0" applyFont="1" applyFill="1" applyBorder="1" applyAlignment="1">
      <alignment horizontal="center"/>
    </xf>
    <xf numFmtId="0" fontId="0" fillId="3" borderId="12" xfId="0" applyFont="1" applyFill="1" applyBorder="1" applyAlignment="1">
      <alignment horizontal="center"/>
    </xf>
    <xf numFmtId="0" fontId="0" fillId="3" borderId="11" xfId="0" applyFont="1" applyFill="1" applyBorder="1" applyAlignment="1">
      <alignment horizontal="center"/>
    </xf>
    <xf numFmtId="0" fontId="0" fillId="3" borderId="13" xfId="0" applyFill="1" applyBorder="1" applyAlignment="1">
      <alignment horizontal="center" wrapText="1"/>
    </xf>
    <xf numFmtId="0" fontId="0" fillId="3" borderId="15" xfId="0" applyFill="1" applyBorder="1" applyAlignment="1">
      <alignment horizontal="center" wrapText="1"/>
    </xf>
    <xf numFmtId="0" fontId="0" fillId="3" borderId="14" xfId="0" applyFill="1" applyBorder="1" applyAlignment="1">
      <alignment horizontal="center" wrapText="1"/>
    </xf>
    <xf numFmtId="0" fontId="0" fillId="3" borderId="25" xfId="0" applyFont="1" applyFill="1" applyBorder="1" applyAlignment="1">
      <alignment horizontal="center"/>
    </xf>
    <xf numFmtId="0" fontId="0" fillId="3" borderId="26" xfId="0" applyFont="1" applyFill="1" applyBorder="1" applyAlignment="1">
      <alignment horizontal="center"/>
    </xf>
    <xf numFmtId="0" fontId="0" fillId="3" borderId="25" xfId="0" applyFill="1" applyBorder="1" applyAlignment="1">
      <alignment horizontal="center"/>
    </xf>
    <xf numFmtId="0" fontId="0" fillId="3" borderId="26" xfId="0" applyFill="1" applyBorder="1" applyAlignment="1">
      <alignment horizontal="center"/>
    </xf>
    <xf numFmtId="0" fontId="0" fillId="4" borderId="0" xfId="0" applyFill="1" applyAlignment="1">
      <alignment horizontal="center"/>
    </xf>
    <xf numFmtId="0" fontId="0" fillId="3" borderId="28" xfId="0" applyFill="1" applyBorder="1" applyAlignment="1">
      <alignment horizontal="center" vertical="center" wrapText="1"/>
    </xf>
    <xf numFmtId="0" fontId="0" fillId="3" borderId="29" xfId="0"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27" xfId="0" applyFill="1" applyBorder="1" applyAlignment="1">
      <alignment horizontal="center" wrapText="1"/>
    </xf>
    <xf numFmtId="0" fontId="0" fillId="3" borderId="25" xfId="0" applyFill="1" applyBorder="1" applyAlignment="1">
      <alignment horizontal="center" wrapText="1"/>
    </xf>
    <xf numFmtId="0" fontId="0" fillId="3" borderId="25"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30" xfId="0" applyFill="1" applyBorder="1" applyAlignment="1">
      <alignment horizontal="center" vertical="center" wrapText="1"/>
    </xf>
    <xf numFmtId="0" fontId="0" fillId="3" borderId="28" xfId="0" applyFill="1" applyBorder="1" applyAlignment="1">
      <alignment horizontal="center" vertical="center"/>
    </xf>
    <xf numFmtId="0" fontId="0" fillId="3" borderId="30" xfId="0" applyFill="1" applyBorder="1" applyAlignment="1">
      <alignment horizontal="center" vertical="center"/>
    </xf>
    <xf numFmtId="0" fontId="0" fillId="3" borderId="29" xfId="0" applyFill="1" applyBorder="1" applyAlignment="1">
      <alignment horizontal="center" vertical="center"/>
    </xf>
    <xf numFmtId="0" fontId="0" fillId="3" borderId="9" xfId="0" applyFill="1" applyBorder="1" applyAlignment="1">
      <alignment horizontal="center"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5" xfId="0" applyFill="1" applyBorder="1" applyAlignment="1">
      <alignment horizontal="center" vertical="center"/>
    </xf>
    <xf numFmtId="0" fontId="0" fillId="3" borderId="26" xfId="0" applyFill="1" applyBorder="1" applyAlignment="1">
      <alignment horizontal="center"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0" fillId="3" borderId="28" xfId="0" applyFont="1" applyFill="1" applyBorder="1" applyAlignment="1">
      <alignment horizontal="center" wrapText="1"/>
    </xf>
    <xf numFmtId="0" fontId="0" fillId="3" borderId="30" xfId="0" applyFont="1" applyFill="1" applyBorder="1" applyAlignment="1">
      <alignment horizontal="center" wrapText="1"/>
    </xf>
    <xf numFmtId="0" fontId="0" fillId="3" borderId="9" xfId="0" applyFont="1" applyFill="1" applyBorder="1" applyAlignment="1">
      <alignment horizontal="center" wrapText="1"/>
    </xf>
    <xf numFmtId="0" fontId="0" fillId="3" borderId="0" xfId="0" applyFont="1" applyFill="1" applyBorder="1" applyAlignment="1">
      <alignment horizontal="center" wrapText="1"/>
    </xf>
    <xf numFmtId="0" fontId="0" fillId="3" borderId="3" xfId="0" applyFont="1" applyFill="1" applyBorder="1" applyAlignment="1">
      <alignment horizontal="center" wrapText="1"/>
    </xf>
    <xf numFmtId="0" fontId="0" fillId="3" borderId="7" xfId="0" applyFont="1" applyFill="1" applyBorder="1" applyAlignment="1">
      <alignment horizontal="center" wrapText="1"/>
    </xf>
    <xf numFmtId="0" fontId="0" fillId="3" borderId="4" xfId="0" applyFont="1" applyFill="1" applyBorder="1" applyAlignment="1">
      <alignment horizontal="center" vertical="center" wrapText="1"/>
    </xf>
    <xf numFmtId="0" fontId="0" fillId="3" borderId="25" xfId="0" applyFont="1" applyFill="1" applyBorder="1" applyAlignment="1">
      <alignment horizontal="center" vertical="center" wrapText="1"/>
    </xf>
    <xf numFmtId="0" fontId="0" fillId="3" borderId="28" xfId="0" applyFont="1" applyFill="1" applyBorder="1" applyAlignment="1">
      <alignment horizontal="center" vertical="center" wrapText="1"/>
    </xf>
    <xf numFmtId="0" fontId="0" fillId="3" borderId="30"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0" fillId="3" borderId="26" xfId="0" applyFont="1" applyFill="1" applyBorder="1" applyAlignment="1">
      <alignment horizontal="center" wrapText="1"/>
    </xf>
    <xf numFmtId="0" fontId="0" fillId="3" borderId="29" xfId="0" applyFont="1" applyFill="1" applyBorder="1" applyAlignment="1">
      <alignment horizontal="center" wrapText="1"/>
    </xf>
    <xf numFmtId="0" fontId="0" fillId="3" borderId="5" xfId="0" applyFont="1" applyFill="1" applyBorder="1" applyAlignment="1">
      <alignment horizontal="center" wrapText="1"/>
    </xf>
    <xf numFmtId="0" fontId="0" fillId="3" borderId="27" xfId="0" applyFont="1" applyFill="1" applyBorder="1" applyAlignment="1">
      <alignment horizontal="center" wrapText="1"/>
    </xf>
    <xf numFmtId="0" fontId="0" fillId="3" borderId="27" xfId="0" applyFont="1" applyFill="1" applyBorder="1" applyAlignment="1">
      <alignment horizontal="center"/>
    </xf>
    <xf numFmtId="0" fontId="0" fillId="3" borderId="8" xfId="0" applyFont="1" applyFill="1" applyBorder="1" applyAlignment="1">
      <alignment horizontal="center"/>
    </xf>
    <xf numFmtId="0" fontId="0" fillId="3" borderId="2" xfId="0" applyFont="1" applyFill="1" applyBorder="1" applyAlignment="1">
      <alignment horizontal="center"/>
    </xf>
    <xf numFmtId="0" fontId="0" fillId="3" borderId="25" xfId="0" applyFont="1" applyFill="1" applyBorder="1" applyAlignment="1">
      <alignment horizontal="center" wrapText="1"/>
    </xf>
    <xf numFmtId="0" fontId="23" fillId="7" borderId="2" xfId="0" applyFont="1" applyFill="1" applyBorder="1" applyAlignment="1">
      <alignment horizontal="center"/>
    </xf>
    <xf numFmtId="0" fontId="23" fillId="7" borderId="4" xfId="0" applyFont="1" applyFill="1" applyBorder="1" applyAlignment="1">
      <alignment horizontal="center" wrapText="1"/>
    </xf>
    <xf numFmtId="0" fontId="23" fillId="7" borderId="25" xfId="0" applyFont="1" applyFill="1" applyBorder="1" applyAlignment="1">
      <alignment horizontal="center" wrapText="1"/>
    </xf>
    <xf numFmtId="0" fontId="23" fillId="7" borderId="26" xfId="0" applyFont="1" applyFill="1" applyBorder="1" applyAlignment="1">
      <alignment horizontal="center" wrapText="1"/>
    </xf>
    <xf numFmtId="0" fontId="23" fillId="7" borderId="3" xfId="0" applyFont="1" applyFill="1" applyBorder="1" applyAlignment="1">
      <alignment horizontal="center"/>
    </xf>
    <xf numFmtId="0" fontId="23" fillId="7" borderId="7" xfId="0" applyFont="1" applyFill="1" applyBorder="1" applyAlignment="1">
      <alignment horizontal="center"/>
    </xf>
    <xf numFmtId="0" fontId="0" fillId="7" borderId="28" xfId="0" applyFill="1" applyBorder="1" applyAlignment="1">
      <alignment horizontal="center" wrapText="1"/>
    </xf>
    <xf numFmtId="0" fontId="0" fillId="7" borderId="30" xfId="0" applyFill="1" applyBorder="1" applyAlignment="1">
      <alignment horizontal="center" wrapText="1"/>
    </xf>
    <xf numFmtId="0" fontId="0" fillId="7" borderId="29" xfId="0" applyFill="1" applyBorder="1" applyAlignment="1">
      <alignment horizontal="center" wrapText="1"/>
    </xf>
    <xf numFmtId="0" fontId="0" fillId="7" borderId="3" xfId="0" applyFill="1" applyBorder="1" applyAlignment="1">
      <alignment horizontal="center" wrapText="1"/>
    </xf>
    <xf numFmtId="0" fontId="0" fillId="7" borderId="7" xfId="0" applyFill="1" applyBorder="1" applyAlignment="1">
      <alignment horizontal="center" wrapText="1"/>
    </xf>
    <xf numFmtId="0" fontId="0" fillId="7" borderId="5" xfId="0" applyFill="1" applyBorder="1" applyAlignment="1">
      <alignment horizontal="center" wrapText="1"/>
    </xf>
    <xf numFmtId="0" fontId="0" fillId="7" borderId="27" xfId="0" applyFill="1" applyBorder="1" applyAlignment="1">
      <alignment horizontal="center" vertical="center"/>
    </xf>
    <xf numFmtId="0" fontId="0" fillId="7" borderId="8" xfId="0" applyFill="1" applyBorder="1" applyAlignment="1">
      <alignment horizontal="center" vertical="center"/>
    </xf>
    <xf numFmtId="0" fontId="0" fillId="7" borderId="2" xfId="0" applyFill="1" applyBorder="1" applyAlignment="1">
      <alignment horizontal="center" vertical="center"/>
    </xf>
    <xf numFmtId="0" fontId="23" fillId="7" borderId="4" xfId="0" applyFont="1" applyFill="1" applyBorder="1" applyAlignment="1">
      <alignment horizontal="center"/>
    </xf>
    <xf numFmtId="0" fontId="23" fillId="7" borderId="26" xfId="0" applyFont="1" applyFill="1" applyBorder="1" applyAlignment="1">
      <alignment horizontal="center"/>
    </xf>
    <xf numFmtId="0" fontId="0" fillId="7" borderId="3" xfId="0" applyFill="1" applyBorder="1" applyAlignment="1">
      <alignment horizontal="center"/>
    </xf>
    <xf numFmtId="0" fontId="0" fillId="7" borderId="7" xfId="0" applyFill="1" applyBorder="1" applyAlignment="1">
      <alignment horizontal="center"/>
    </xf>
    <xf numFmtId="0" fontId="0" fillId="7" borderId="5" xfId="0" applyFill="1" applyBorder="1" applyAlignment="1">
      <alignment horizontal="center"/>
    </xf>
    <xf numFmtId="0" fontId="23" fillId="7" borderId="1" xfId="0" applyFont="1" applyFill="1" applyBorder="1" applyAlignment="1">
      <alignment horizontal="center"/>
    </xf>
    <xf numFmtId="0" fontId="27" fillId="3" borderId="27" xfId="0" applyFont="1" applyFill="1" applyBorder="1" applyAlignment="1">
      <alignment horizontal="center"/>
    </xf>
    <xf numFmtId="0" fontId="27" fillId="3" borderId="8" xfId="0" applyFont="1" applyFill="1" applyBorder="1" applyAlignment="1">
      <alignment horizontal="center"/>
    </xf>
    <xf numFmtId="0" fontId="0" fillId="7" borderId="4" xfId="0" applyFill="1" applyBorder="1" applyAlignment="1">
      <alignment horizontal="center"/>
    </xf>
    <xf numFmtId="0" fontId="0" fillId="7" borderId="26" xfId="0" applyFill="1" applyBorder="1" applyAlignment="1">
      <alignment horizontal="center"/>
    </xf>
    <xf numFmtId="0" fontId="0" fillId="7" borderId="4" xfId="0" applyFill="1" applyBorder="1" applyAlignment="1">
      <alignment horizontal="center" wrapText="1"/>
    </xf>
    <xf numFmtId="0" fontId="0" fillId="7" borderId="26" xfId="0" applyFill="1" applyBorder="1" applyAlignment="1">
      <alignment horizontal="center" wrapText="1"/>
    </xf>
    <xf numFmtId="0" fontId="0" fillId="7" borderId="25" xfId="0" applyFill="1" applyBorder="1" applyAlignment="1">
      <alignment horizontal="center" wrapText="1"/>
    </xf>
    <xf numFmtId="0" fontId="0" fillId="3" borderId="1" xfId="0" applyFill="1" applyBorder="1" applyAlignment="1">
      <alignment horizontal="center" vertical="center"/>
    </xf>
    <xf numFmtId="0" fontId="0" fillId="3" borderId="27" xfId="0" applyFill="1" applyBorder="1" applyAlignment="1">
      <alignment horizontal="center"/>
    </xf>
    <xf numFmtId="0" fontId="0" fillId="3" borderId="27"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27"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27" xfId="0" applyFill="1" applyBorder="1" applyAlignment="1">
      <alignment horizontal="center" vertical="center"/>
    </xf>
    <xf numFmtId="0" fontId="0" fillId="3" borderId="8" xfId="0" applyFill="1" applyBorder="1" applyAlignment="1">
      <alignment horizontal="center" vertical="center"/>
    </xf>
    <xf numFmtId="0" fontId="0" fillId="3" borderId="28" xfId="0" applyFont="1" applyFill="1" applyBorder="1" applyAlignment="1">
      <alignment horizontal="center"/>
    </xf>
    <xf numFmtId="0" fontId="0" fillId="3" borderId="30" xfId="0" applyFont="1" applyFill="1" applyBorder="1" applyAlignment="1">
      <alignment horizontal="center"/>
    </xf>
    <xf numFmtId="0" fontId="0" fillId="3" borderId="29" xfId="0" applyFont="1" applyFill="1" applyBorder="1" applyAlignment="1">
      <alignment horizontal="center"/>
    </xf>
    <xf numFmtId="0" fontId="0" fillId="3" borderId="29"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19" fillId="6" borderId="27"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0" fillId="3" borderId="1" xfId="0" applyFill="1" applyBorder="1" applyAlignment="1">
      <alignment horizontal="center" vertical="center" wrapText="1"/>
    </xf>
    <xf numFmtId="0" fontId="20" fillId="3" borderId="1" xfId="0" applyFont="1" applyFill="1" applyBorder="1" applyAlignment="1">
      <alignment horizontal="center"/>
    </xf>
    <xf numFmtId="0" fontId="19" fillId="6" borderId="25" xfId="0" applyFont="1" applyFill="1" applyBorder="1" applyAlignment="1">
      <alignment horizontal="center"/>
    </xf>
    <xf numFmtId="0" fontId="19" fillId="6" borderId="26" xfId="0" applyFont="1" applyFill="1" applyBorder="1" applyAlignment="1">
      <alignment horizontal="center"/>
    </xf>
    <xf numFmtId="0" fontId="20" fillId="3" borderId="25" xfId="0" applyFont="1" applyFill="1" applyBorder="1" applyAlignment="1">
      <alignment horizontal="center"/>
    </xf>
    <xf numFmtId="0" fontId="0" fillId="3" borderId="1" xfId="0" applyFont="1" applyFill="1" applyBorder="1" applyAlignment="1">
      <alignment horizontal="center" vertical="center" wrapText="1"/>
    </xf>
    <xf numFmtId="0" fontId="19" fillId="6" borderId="27" xfId="0" applyFont="1" applyFill="1" applyBorder="1" applyAlignment="1">
      <alignment horizontal="center" vertical="center"/>
    </xf>
    <xf numFmtId="0" fontId="19" fillId="6" borderId="8" xfId="0" applyFont="1" applyFill="1" applyBorder="1" applyAlignment="1">
      <alignment horizontal="center" vertical="center"/>
    </xf>
    <xf numFmtId="0" fontId="19" fillId="6" borderId="2" xfId="0" applyFont="1" applyFill="1" applyBorder="1" applyAlignment="1">
      <alignment horizontal="center" vertical="center"/>
    </xf>
    <xf numFmtId="0" fontId="0" fillId="3" borderId="10" xfId="0" applyFont="1" applyFill="1" applyBorder="1" applyAlignment="1">
      <alignment horizontal="center" vertical="center" wrapText="1"/>
    </xf>
    <xf numFmtId="0" fontId="0" fillId="3" borderId="28" xfId="0" applyFont="1" applyFill="1" applyBorder="1" applyAlignment="1">
      <alignment horizontal="center" vertical="center"/>
    </xf>
    <xf numFmtId="0" fontId="0" fillId="3" borderId="29" xfId="0" applyFont="1" applyFill="1" applyBorder="1" applyAlignment="1">
      <alignment horizontal="center" vertical="center"/>
    </xf>
    <xf numFmtId="0" fontId="0" fillId="3" borderId="9" xfId="0" applyFont="1" applyFill="1" applyBorder="1" applyAlignment="1">
      <alignment horizontal="center" vertical="center"/>
    </xf>
    <xf numFmtId="0" fontId="0" fillId="3" borderId="10" xfId="0" applyFont="1" applyFill="1" applyBorder="1" applyAlignment="1">
      <alignment horizontal="center" vertical="center"/>
    </xf>
    <xf numFmtId="0" fontId="0" fillId="3" borderId="3" xfId="0" applyFont="1" applyFill="1" applyBorder="1" applyAlignment="1">
      <alignment horizontal="center" vertical="center"/>
    </xf>
    <xf numFmtId="0" fontId="0" fillId="3" borderId="5" xfId="0" applyFont="1" applyFill="1" applyBorder="1" applyAlignment="1">
      <alignment horizontal="center" vertical="center"/>
    </xf>
    <xf numFmtId="0" fontId="0" fillId="3" borderId="29" xfId="0" applyFill="1" applyBorder="1" applyAlignment="1">
      <alignment horizontal="center" wrapText="1"/>
    </xf>
    <xf numFmtId="0" fontId="0" fillId="3" borderId="7" xfId="0" applyFill="1" applyBorder="1" applyAlignment="1">
      <alignment horizontal="center" vertical="center" wrapText="1"/>
    </xf>
    <xf numFmtId="0" fontId="0" fillId="3" borderId="1" xfId="0" applyFill="1" applyBorder="1" applyAlignment="1">
      <alignment horizontal="center" vertical="top" wrapText="1"/>
    </xf>
    <xf numFmtId="0" fontId="0" fillId="3" borderId="4" xfId="0" applyFont="1" applyFill="1" applyBorder="1" applyAlignment="1">
      <alignment horizontal="center" vertical="top" wrapText="1"/>
    </xf>
    <xf numFmtId="0" fontId="0" fillId="3" borderId="25" xfId="0" applyFont="1" applyFill="1" applyBorder="1" applyAlignment="1">
      <alignment horizontal="center" vertical="top" wrapText="1"/>
    </xf>
    <xf numFmtId="0" fontId="0" fillId="3" borderId="26" xfId="0" applyFont="1" applyFill="1" applyBorder="1" applyAlignment="1">
      <alignment horizontal="center" vertical="top" wrapText="1"/>
    </xf>
    <xf numFmtId="0" fontId="19" fillId="6" borderId="4" xfId="0" applyFont="1" applyFill="1" applyBorder="1" applyAlignment="1">
      <alignment horizontal="center"/>
    </xf>
    <xf numFmtId="0" fontId="20" fillId="3" borderId="26" xfId="0" applyFont="1" applyFill="1" applyBorder="1" applyAlignment="1">
      <alignment horizontal="center"/>
    </xf>
    <xf numFmtId="0" fontId="20" fillId="3" borderId="28" xfId="0" applyFont="1" applyFill="1" applyBorder="1" applyAlignment="1">
      <alignment horizontal="center" vertical="center" wrapText="1"/>
    </xf>
    <xf numFmtId="0" fontId="20" fillId="3" borderId="30" xfId="0" applyFont="1" applyFill="1" applyBorder="1" applyAlignment="1">
      <alignment horizontal="center" vertical="center" wrapText="1"/>
    </xf>
    <xf numFmtId="0" fontId="20" fillId="3" borderId="29"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0"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3" borderId="28" xfId="0" applyFont="1" applyFill="1" applyBorder="1" applyAlignment="1">
      <alignment horizontal="center" vertical="center"/>
    </xf>
    <xf numFmtId="0" fontId="20" fillId="3" borderId="30"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0"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7" xfId="0" applyFont="1" applyFill="1" applyBorder="1" applyAlignment="1">
      <alignment horizontal="center" vertical="center"/>
    </xf>
    <xf numFmtId="0" fontId="0" fillId="3" borderId="30" xfId="0" applyFill="1" applyBorder="1" applyAlignment="1">
      <alignment horizontal="center" wrapText="1"/>
    </xf>
    <xf numFmtId="0" fontId="0" fillId="3" borderId="27" xfId="0" applyFill="1" applyBorder="1" applyAlignment="1">
      <alignment horizontal="left" vertical="center" wrapText="1"/>
    </xf>
    <xf numFmtId="0" fontId="0" fillId="3" borderId="8" xfId="0" applyFill="1" applyBorder="1" applyAlignment="1">
      <alignment horizontal="left" vertical="center" wrapText="1"/>
    </xf>
    <xf numFmtId="0" fontId="0" fillId="3" borderId="1" xfId="0" applyFont="1" applyFill="1" applyBorder="1" applyAlignment="1">
      <alignment horizontal="center"/>
    </xf>
    <xf numFmtId="0" fontId="0" fillId="3" borderId="1" xfId="0" applyFont="1" applyFill="1" applyBorder="1" applyAlignment="1">
      <alignment horizontal="center" vertical="center"/>
    </xf>
    <xf numFmtId="3" fontId="31" fillId="0" borderId="0" xfId="14" applyNumberFormat="1"/>
    <xf numFmtId="3" fontId="31" fillId="0" borderId="0" xfId="14" applyNumberFormat="1"/>
    <xf numFmtId="3" fontId="31" fillId="0" borderId="0" xfId="14" applyNumberFormat="1"/>
    <xf numFmtId="3" fontId="31" fillId="0" borderId="0" xfId="14" applyNumberFormat="1"/>
  </cellXfs>
  <cellStyles count="15">
    <cellStyle name="Comma" xfId="11" builtinId="3"/>
    <cellStyle name="Excel Built-in Normal" xfId="1"/>
    <cellStyle name="Hyperlink" xfId="2" builtinId="8"/>
    <cellStyle name="Normal" xfId="0" builtinId="0"/>
    <cellStyle name="Normal 2" xfId="3"/>
    <cellStyle name="Normal 3" xfId="4"/>
    <cellStyle name="Normal 4" xfId="5"/>
    <cellStyle name="Normal 5" xfId="6"/>
    <cellStyle name="Normal 5 2" xfId="13"/>
    <cellStyle name="Normal 6" xfId="14"/>
    <cellStyle name="Normal_Sheet1 2" xfId="7"/>
    <cellStyle name="Normale 2" xfId="12"/>
    <cellStyle name="Percent" xfId="8" builtinId="5"/>
    <cellStyle name="Percent 2" xfId="9"/>
    <cellStyle name="Percent 2 2" xfId="10"/>
  </cellStyles>
  <dxfs count="296">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
      <fill>
        <patternFill>
          <bgColor indexed="9"/>
        </patternFill>
      </fill>
    </dxf>
    <dxf>
      <fill>
        <patternFill>
          <bgColor indexed="55"/>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FBFE82"/>
            </a:gs>
            <a:gs pos="100000">
              <a:srgbClr val="FBF6D6"/>
            </a:gs>
          </a:gsLst>
          <a:lin ang="5400000"/>
        </a:gradFill>
        <a:ln w="9525" cap="flat" cmpd="sng" algn="ctr">
          <a:solidFill>
            <a:srgbClr val="EDEAA1"/>
          </a:solidFill>
          <a:prstDash val="solid"/>
          <a:round/>
          <a:headEnd type="none" w="med" len="med"/>
          <a:tailEnd type="none" w="med" len="med"/>
        </a:ln>
        <a:effectLst>
          <a:outerShdw dist="35921" dir="2700000" algn="ctr" rotWithShape="0">
            <a:srgbClr val="808080"/>
          </a:outerShdw>
        </a:effectLst>
        <a:extLst>
          <a:ext uri="{53640926-AAD7-44D8-BBD7-CCE9431645EC}">
            <a14:shadowObscured xmlns:a14="http://schemas.microsoft.com/office/drawing/2010/main" val="1"/>
          </a:ext>
        </a:extLst>
      </a:spPr>
      <a:bodyPr vertOverflow="clip" wrap="square" lIns="91440" tIns="45720" rIns="91440" bIns="45720" upright="1"/>
      <a:lstStyle/>
    </a:spDef>
    <a:lnDef>
      <a:spPr bwMode="auto">
        <a:xfrm>
          <a:off x="0" y="0"/>
          <a:ext cx="1" cy="1"/>
        </a:xfrm>
        <a:custGeom>
          <a:avLst/>
          <a:gdLst/>
          <a:ahLst/>
          <a:cxnLst/>
          <a:rect l="0" t="0" r="0" b="0"/>
          <a:pathLst/>
        </a:custGeom>
        <a:gradFill rotWithShape="0">
          <a:gsLst>
            <a:gs pos="0">
              <a:srgbClr val="FBFE82"/>
            </a:gs>
            <a:gs pos="100000">
              <a:srgbClr val="FBF6D6"/>
            </a:gs>
          </a:gsLst>
          <a:lin ang="5400000"/>
        </a:gradFill>
        <a:ln w="9525" cap="flat" cmpd="sng" algn="ctr">
          <a:solidFill>
            <a:srgbClr val="EDEAA1"/>
          </a:solidFill>
          <a:prstDash val="solid"/>
          <a:round/>
          <a:headEnd type="none" w="med" len="med"/>
          <a:tailEnd type="none" w="med" len="med"/>
        </a:ln>
        <a:effectLst>
          <a:outerShdw dist="35921" dir="2700000" algn="ctr" rotWithShape="0">
            <a:srgbClr val="808080"/>
          </a:outerShdw>
        </a:effectLst>
        <a:extLst>
          <a:ext uri="{53640926-AAD7-44D8-BBD7-CCE9431645EC}">
            <a14:shadowObscured xmlns:a14="http://schemas.microsoft.com/office/drawing/2010/main" val="1"/>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docs.childreninjudicialproceedings.eu/docs/ContextualOverview/Latvia.pdf" TargetMode="External"/><Relationship Id="rId13" Type="http://schemas.openxmlformats.org/officeDocument/2006/relationships/hyperlink" Target="http://docs.childreninjudicialproceedings.eu/docs/ContextualOverview/Croatia.pdf" TargetMode="External"/><Relationship Id="rId18" Type="http://schemas.openxmlformats.org/officeDocument/2006/relationships/hyperlink" Target="http://docs.childreninjudicialproceedings.eu/docs/ContextualOverview/Greece.pdf" TargetMode="External"/><Relationship Id="rId26" Type="http://schemas.openxmlformats.org/officeDocument/2006/relationships/hyperlink" Target="http://docs.childreninjudicialproceedings.eu/docs/ContextualOverview/Portugal.pdf" TargetMode="External"/><Relationship Id="rId39" Type="http://schemas.openxmlformats.org/officeDocument/2006/relationships/hyperlink" Target="https://skydrive.live.com/embed?cid=EA045197000B3309&amp;resid=EA045197000B3309%21544&amp;authkey=ACNpTYc9gi9Yy4Y&amp;em=2&amp;ActiveCell='EUROSTATDS1T1data'!A1" TargetMode="External"/><Relationship Id="rId3" Type="http://schemas.openxmlformats.org/officeDocument/2006/relationships/hyperlink" Target="http://docs.childreninjudicialproceedings.eu/docs/ContextualOverview/Bulgaria.pdf" TargetMode="External"/><Relationship Id="rId21" Type="http://schemas.openxmlformats.org/officeDocument/2006/relationships/hyperlink" Target="http://docs.childreninjudicialproceedings.eu/docs/ContextualOverview/Ireland.pdf" TargetMode="External"/><Relationship Id="rId34" Type="http://schemas.openxmlformats.org/officeDocument/2006/relationships/hyperlink" Target="https://skydrive.live.com/embed?cid=EA045197000B3309&amp;resid=EA045197000B3309%21544&amp;authkey=ACNpTYc9gi9Yy4Y&amp;em=2&amp;ActiveCell='EUROSTATDS1T1data'!A1" TargetMode="External"/><Relationship Id="rId42" Type="http://schemas.openxmlformats.org/officeDocument/2006/relationships/hyperlink" Target="https://skydrive.live.com/embed?cid=EA045197000B3309&amp;resid=EA045197000B3309%21544&amp;authkey=ACNpTYc9gi9Yy4Y&amp;em=2&amp;ActiveCell='EUROSTATDS1T1data'!A1" TargetMode="External"/><Relationship Id="rId47" Type="http://schemas.openxmlformats.org/officeDocument/2006/relationships/comments" Target="../comments1.xml"/><Relationship Id="rId7" Type="http://schemas.openxmlformats.org/officeDocument/2006/relationships/hyperlink" Target="http://docs.childreninjudicialproceedings.eu/docs/ContextualOverview/Luxembourg.pdf" TargetMode="External"/><Relationship Id="rId12" Type="http://schemas.openxmlformats.org/officeDocument/2006/relationships/hyperlink" Target="http://docs.childreninjudicialproceedings.eu/docs/ContextualOverview/Slovakia.pdf" TargetMode="External"/><Relationship Id="rId17" Type="http://schemas.openxmlformats.org/officeDocument/2006/relationships/hyperlink" Target="http://docs.childreninjudicialproceedings.eu/docs/ContextualOverview/Estonia.pdf" TargetMode="External"/><Relationship Id="rId25" Type="http://schemas.openxmlformats.org/officeDocument/2006/relationships/hyperlink" Target="http://docs.childreninjudicialproceedings.eu/docs/ContextualOverview/Poland.pdf" TargetMode="External"/><Relationship Id="rId33" Type="http://schemas.openxmlformats.org/officeDocument/2006/relationships/hyperlink" Target="https://skydrive.live.com/embed?cid=EA045197000B3309&amp;resid=EA045197000B3309%21544&amp;authkey=ACNpTYc9gi9Yy4Y&amp;em=2&amp;ActiveCell='EUROSTATDS1T1data'!A1" TargetMode="External"/><Relationship Id="rId38" Type="http://schemas.openxmlformats.org/officeDocument/2006/relationships/hyperlink" Target="https://skydrive.live.com/embed?cid=EA045197000B3309&amp;resid=EA045197000B3309%21544&amp;authkey=ACNpTYc9gi9Yy4Y&amp;em=2&amp;ActiveCell='EUROSTATDS1T1data'!A1" TargetMode="External"/><Relationship Id="rId46" Type="http://schemas.openxmlformats.org/officeDocument/2006/relationships/vmlDrawing" Target="../drawings/vmlDrawing1.vml"/><Relationship Id="rId2" Type="http://schemas.openxmlformats.org/officeDocument/2006/relationships/hyperlink" Target="http://docs.childreninjudicialproceedings.eu/docs/ContextualOverview/Belgium.pdf" TargetMode="External"/><Relationship Id="rId16" Type="http://schemas.openxmlformats.org/officeDocument/2006/relationships/hyperlink" Target="http://docs.childreninjudicialproceedings.eu/docs/ContextualOverview/Germany.pdf" TargetMode="External"/><Relationship Id="rId20" Type="http://schemas.openxmlformats.org/officeDocument/2006/relationships/hyperlink" Target="http://docs.childreninjudicialproceedings.eu/docs/ContextualOverview/France.pdf" TargetMode="External"/><Relationship Id="rId29" Type="http://schemas.openxmlformats.org/officeDocument/2006/relationships/hyperlink" Target="http://docs.childreninjudicialproceedings.eu/docs/ContextualOverview/United%20Kingdom%20(EW&amp;NI).pdf" TargetMode="External"/><Relationship Id="rId41" Type="http://schemas.openxmlformats.org/officeDocument/2006/relationships/hyperlink" Target="https://skydrive.live.com/embed?cid=EA045197000B3309&amp;resid=EA045197000B3309%21544&amp;authkey=ACNpTYc9gi9Yy4Y&amp;em=2&amp;ActiveCell='EUROSTATDS1T1data'!A1" TargetMode="External"/><Relationship Id="rId1" Type="http://schemas.openxmlformats.org/officeDocument/2006/relationships/hyperlink" Target="http://docs.childreninjudicialproceedings.eu/docs/ContextualOverview/Austria.pdf" TargetMode="External"/><Relationship Id="rId6" Type="http://schemas.openxmlformats.org/officeDocument/2006/relationships/hyperlink" Target="http://docs.childreninjudicialproceedings.eu/docs/ContextualOverview/Hungary.pdf" TargetMode="External"/><Relationship Id="rId11" Type="http://schemas.openxmlformats.org/officeDocument/2006/relationships/hyperlink" Target="http://docs.childreninjudicialproceedings.eu/docs/ContextualOverview/Sweden.pdf" TargetMode="External"/><Relationship Id="rId24" Type="http://schemas.openxmlformats.org/officeDocument/2006/relationships/hyperlink" Target="http://docs.childreninjudicialproceedings.eu/docs/ContextualOverview/Malta.pdf" TargetMode="External"/><Relationship Id="rId32" Type="http://schemas.openxmlformats.org/officeDocument/2006/relationships/hyperlink" Target="https://skydrive.live.com/embed?cid=EA045197000B3309&amp;resid=EA045197000B3309%21544&amp;authkey=ACNpTYc9gi9Yy4Y&amp;em=2&amp;ActiveCell='EUROSTATDS1T1data'!A1" TargetMode="External"/><Relationship Id="rId37" Type="http://schemas.openxmlformats.org/officeDocument/2006/relationships/hyperlink" Target="https://skydrive.live.com/embed?cid=EA045197000B3309&amp;resid=EA045197000B3309%21544&amp;authkey=ACNpTYc9gi9Yy4Y&amp;em=2&amp;ActiveCell='EUROSTATDS1T1data'!A1" TargetMode="External"/><Relationship Id="rId40" Type="http://schemas.openxmlformats.org/officeDocument/2006/relationships/hyperlink" Target="https://skydrive.live.com/embed?cid=EA045197000B3309&amp;resid=EA045197000B3309%21544&amp;authkey=ACNpTYc9gi9Yy4Y&amp;em=2&amp;ActiveCell='EUROSTATDS1T1data'!A1" TargetMode="External"/><Relationship Id="rId45" Type="http://schemas.openxmlformats.org/officeDocument/2006/relationships/hyperlink" Target="https://skydrive.live.com/embed?cid=EA045197000B3309&amp;resid=EA045197000B3309%21544&amp;authkey=ACNpTYc9gi9Yy4Y&amp;em=2&amp;ActiveCell='EUROSTATDS1T1data'!A1" TargetMode="External"/><Relationship Id="rId5" Type="http://schemas.openxmlformats.org/officeDocument/2006/relationships/hyperlink" Target="http://docs.childreninjudicialproceedings.eu/docs/ContextualOverview/Finland.pdf" TargetMode="External"/><Relationship Id="rId15" Type="http://schemas.openxmlformats.org/officeDocument/2006/relationships/hyperlink" Target="http://docs.childreninjudicialproceedings.eu/docs/ContextualOverview/CzechRepublic.pdf" TargetMode="External"/><Relationship Id="rId23" Type="http://schemas.openxmlformats.org/officeDocument/2006/relationships/hyperlink" Target="http://docs.childreninjudicialproceedings.eu/docs/ContextualOverview/Lithuania.pdf" TargetMode="External"/><Relationship Id="rId28" Type="http://schemas.openxmlformats.org/officeDocument/2006/relationships/hyperlink" Target="http://docs.childreninjudicialproceedings.eu/docs/ContextualOverview/United%20Kingdom%20(EW&amp;NI).pdf" TargetMode="External"/><Relationship Id="rId36" Type="http://schemas.openxmlformats.org/officeDocument/2006/relationships/hyperlink" Target="https://skydrive.live.com/embed?cid=EA045197000B3309&amp;resid=EA045197000B3309%21544&amp;authkey=ACNpTYc9gi9Yy4Y&amp;em=2&amp;ActiveCell='EUROSTATDS1T1data'!A1" TargetMode="External"/><Relationship Id="rId10" Type="http://schemas.openxmlformats.org/officeDocument/2006/relationships/hyperlink" Target="http://docs.childreninjudicialproceedings.eu/docs/ContextualOverview/Romania.pdf" TargetMode="External"/><Relationship Id="rId19" Type="http://schemas.openxmlformats.org/officeDocument/2006/relationships/hyperlink" Target="http://docs.childreninjudicialproceedings.eu/docs/ContextualOverview/Spain.pdf" TargetMode="External"/><Relationship Id="rId31" Type="http://schemas.openxmlformats.org/officeDocument/2006/relationships/hyperlink" Target="https://skydrive.live.com/embed?cid=EA045197000B3309&amp;resid=EA045197000B3309%21544&amp;authkey=ACNpTYc9gi9Yy4Y&amp;em=2&amp;ActiveCell='EUROSTATDS1T1data'!A1" TargetMode="External"/><Relationship Id="rId44" Type="http://schemas.openxmlformats.org/officeDocument/2006/relationships/hyperlink" Target="https://skydrive.live.com/embed?cid=EA045197000B3309&amp;resid=EA045197000B3309%21544&amp;authkey=ACNpTYc9gi9Yy4Y&amp;em=2&amp;ActiveCell='EUROSTATDS1T1data'!A1" TargetMode="External"/><Relationship Id="rId4" Type="http://schemas.openxmlformats.org/officeDocument/2006/relationships/hyperlink" Target="http://docs.childreninjudicialproceedings.eu/docs/ContextualOverview/Denmark.pdf" TargetMode="External"/><Relationship Id="rId9" Type="http://schemas.openxmlformats.org/officeDocument/2006/relationships/hyperlink" Target="http://docs.childreninjudicialproceedings.eu/docs/ContextualOverview/Netherlands.pdf" TargetMode="External"/><Relationship Id="rId14" Type="http://schemas.openxmlformats.org/officeDocument/2006/relationships/hyperlink" Target="http://docs.childreninjudicialproceedings.eu/docs/ContextualOverview/Cyprus.pdf" TargetMode="External"/><Relationship Id="rId22" Type="http://schemas.openxmlformats.org/officeDocument/2006/relationships/hyperlink" Target="http://docs.childreninjudicialproceedings.eu/docs/ContextualOverview/Italy.pdf" TargetMode="External"/><Relationship Id="rId27" Type="http://schemas.openxmlformats.org/officeDocument/2006/relationships/hyperlink" Target="http://docs.childreninjudicialproceedings.eu/docs/ContextualOverview/Slovenia.pdf" TargetMode="External"/><Relationship Id="rId30" Type="http://schemas.openxmlformats.org/officeDocument/2006/relationships/hyperlink" Target="http://docs.childreninjudicialproceedings.eu/docs/ContextualOverview/United%20Kingdom%20(S).pdf" TargetMode="External"/><Relationship Id="rId35" Type="http://schemas.openxmlformats.org/officeDocument/2006/relationships/hyperlink" Target="https://skydrive.live.com/embed?cid=EA045197000B3309&amp;resid=EA045197000B3309%21544&amp;authkey=ACNpTYc9gi9Yy4Y&amp;em=2&amp;ActiveCell='EUROSTATDS1T1data'!A1" TargetMode="External"/><Relationship Id="rId43" Type="http://schemas.openxmlformats.org/officeDocument/2006/relationships/hyperlink" Target="https://skydrive.live.com/embed?cid=EA045197000B3309&amp;resid=EA045197000B3309%21544&amp;authkey=ACNpTYc9gi9Yy4Y&amp;em=2&amp;ActiveCell='EUROSTATDS1T1data'!A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docs.childreninjudicialproceedings.eu/docs/ContextualOverview/Slovakia.pdf" TargetMode="External"/><Relationship Id="rId13" Type="http://schemas.openxmlformats.org/officeDocument/2006/relationships/hyperlink" Target="http://docs.childreninjudicialproceedings.eu/docs/ContextualOverview/Malta.pdf" TargetMode="External"/><Relationship Id="rId18" Type="http://schemas.openxmlformats.org/officeDocument/2006/relationships/hyperlink" Target="http://docs.childreninjudicialproceedings.eu/docs/ContextualOverview/CzechRepublic.pdf" TargetMode="External"/><Relationship Id="rId3" Type="http://schemas.openxmlformats.org/officeDocument/2006/relationships/hyperlink" Target="http://docs.childreninjudicialproceedings.eu/docs/ContextualOverview/Luxembourg.pdf" TargetMode="External"/><Relationship Id="rId21" Type="http://schemas.openxmlformats.org/officeDocument/2006/relationships/hyperlink" Target="http://docs.childreninjudicialproceedings.eu/docs/ContextualOverview/United%20Kingdom%20(EW&amp;NI).pdf" TargetMode="External"/><Relationship Id="rId7" Type="http://schemas.openxmlformats.org/officeDocument/2006/relationships/hyperlink" Target="http://docs.childreninjudicialproceedings.eu/docs/ContextualOverview/Sweden.pdf" TargetMode="External"/><Relationship Id="rId12" Type="http://schemas.openxmlformats.org/officeDocument/2006/relationships/hyperlink" Target="http://docs.childreninjudicialproceedings.eu/docs/ContextualOverview/Portugal.pdf" TargetMode="External"/><Relationship Id="rId17" Type="http://schemas.openxmlformats.org/officeDocument/2006/relationships/hyperlink" Target="http://docs.childreninjudicialproceedings.eu/docs/ContextualOverview/Greece.pdf" TargetMode="External"/><Relationship Id="rId25" Type="http://schemas.openxmlformats.org/officeDocument/2006/relationships/comments" Target="../comments2.xml"/><Relationship Id="rId2" Type="http://schemas.openxmlformats.org/officeDocument/2006/relationships/hyperlink" Target="http://docs.childreninjudicialproceedings.eu/docs/ContextualOverview/Hungary.pdf" TargetMode="External"/><Relationship Id="rId16" Type="http://schemas.openxmlformats.org/officeDocument/2006/relationships/hyperlink" Target="http://docs.childreninjudicialproceedings.eu/docs/ContextualOverview/Estonia.pdf" TargetMode="External"/><Relationship Id="rId20" Type="http://schemas.openxmlformats.org/officeDocument/2006/relationships/hyperlink" Target="http://docs.childreninjudicialproceedings.eu/docs/ContextualOverview/Cyprus.pdf" TargetMode="External"/><Relationship Id="rId1" Type="http://schemas.openxmlformats.org/officeDocument/2006/relationships/hyperlink" Target="http://docs.childreninjudicialproceedings.eu/docs/ContextualOverview/Denmark.pdf" TargetMode="External"/><Relationship Id="rId6" Type="http://schemas.openxmlformats.org/officeDocument/2006/relationships/hyperlink" Target="http://docs.childreninjudicialproceedings.eu/docs/ContextualOverview/Romania.pdf" TargetMode="External"/><Relationship Id="rId11" Type="http://schemas.openxmlformats.org/officeDocument/2006/relationships/hyperlink" Target="http://docs.childreninjudicialproceedings.eu/docs/ContextualOverview/Poland.pdf" TargetMode="External"/><Relationship Id="rId24" Type="http://schemas.openxmlformats.org/officeDocument/2006/relationships/vmlDrawing" Target="../drawings/vmlDrawing2.vml"/><Relationship Id="rId5" Type="http://schemas.openxmlformats.org/officeDocument/2006/relationships/hyperlink" Target="http://docs.childreninjudicialproceedings.eu/docs/ContextualOverview/Netherlands.pdf" TargetMode="External"/><Relationship Id="rId15" Type="http://schemas.openxmlformats.org/officeDocument/2006/relationships/hyperlink" Target="http://docs.childreninjudicialproceedings.eu/docs/ContextualOverview/France.pdf" TargetMode="External"/><Relationship Id="rId23" Type="http://schemas.openxmlformats.org/officeDocument/2006/relationships/printerSettings" Target="../printerSettings/printerSettings1.bin"/><Relationship Id="rId10" Type="http://schemas.openxmlformats.org/officeDocument/2006/relationships/hyperlink" Target="http://docs.childreninjudicialproceedings.eu/docs/ContextualOverview/United%20Kingdom%20(EW&amp;NI).pdf" TargetMode="External"/><Relationship Id="rId19" Type="http://schemas.openxmlformats.org/officeDocument/2006/relationships/hyperlink" Target="http://docs.childreninjudicialproceedings.eu/docs/ContextualOverview/Germany.pdf" TargetMode="External"/><Relationship Id="rId4" Type="http://schemas.openxmlformats.org/officeDocument/2006/relationships/hyperlink" Target="http://docs.childreninjudicialproceedings.eu/docs/ContextualOverview/Latvia.pdf" TargetMode="External"/><Relationship Id="rId9" Type="http://schemas.openxmlformats.org/officeDocument/2006/relationships/hyperlink" Target="http://docs.childreninjudicialproceedings.eu/docs/ContextualOverview/Croatia.pdf" TargetMode="External"/><Relationship Id="rId14" Type="http://schemas.openxmlformats.org/officeDocument/2006/relationships/hyperlink" Target="http://docs.childreninjudicialproceedings.eu/docs/ContextualOverview/Lithuania.pdf" TargetMode="External"/><Relationship Id="rId22" Type="http://schemas.openxmlformats.org/officeDocument/2006/relationships/hyperlink" Target="http://docs.childreninjudicialproceedings.eu/docs/ContextualOverview/United%20Kingdom%20(S).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docs.childreninjudicialproceedings.eu/docs/ContextualOverview/Greece.pdf" TargetMode="External"/><Relationship Id="rId3" Type="http://schemas.openxmlformats.org/officeDocument/2006/relationships/hyperlink" Target="http://docs.childreninjudicialproceedings.eu/docs/ContextualOverview/Bulgaria.pdf" TargetMode="External"/><Relationship Id="rId7" Type="http://schemas.openxmlformats.org/officeDocument/2006/relationships/hyperlink" Target="http://docs.childreninjudicialproceedings.eu/docs/ContextualOverview/Germany.pdf" TargetMode="External"/><Relationship Id="rId2" Type="http://schemas.openxmlformats.org/officeDocument/2006/relationships/hyperlink" Target="http://docs.childreninjudicialproceedings.eu/docs/ContextualOverview/Belgium.pdf" TargetMode="External"/><Relationship Id="rId1" Type="http://schemas.openxmlformats.org/officeDocument/2006/relationships/hyperlink" Target="http://docs.childreninjudicialproceedings.eu/docs/ContextualOverview/Austria.pdf" TargetMode="External"/><Relationship Id="rId6" Type="http://schemas.openxmlformats.org/officeDocument/2006/relationships/hyperlink" Target="http://docs.childreninjudicialproceedings.eu/docs/ContextualOverview/CzechRepublic.pdf" TargetMode="External"/><Relationship Id="rId11" Type="http://schemas.openxmlformats.org/officeDocument/2006/relationships/hyperlink" Target="http://docs.childreninjudicialproceedings.eu/docs/ContextualOverview/Luxembourg.pdf" TargetMode="External"/><Relationship Id="rId5" Type="http://schemas.openxmlformats.org/officeDocument/2006/relationships/hyperlink" Target="http://docs.childreninjudicialproceedings.eu/docs/ContextualOverview/Slovakia.pdf" TargetMode="External"/><Relationship Id="rId10" Type="http://schemas.openxmlformats.org/officeDocument/2006/relationships/hyperlink" Target="http://docs.childreninjudicialproceedings.eu/docs/ContextualOverview/France.pdf" TargetMode="External"/><Relationship Id="rId4" Type="http://schemas.openxmlformats.org/officeDocument/2006/relationships/hyperlink" Target="http://docs.childreninjudicialproceedings.eu/docs/ContextualOverview/Romania.pdf" TargetMode="External"/><Relationship Id="rId9" Type="http://schemas.openxmlformats.org/officeDocument/2006/relationships/hyperlink" Target="http://docs.childreninjudicialproceedings.eu/docs/ContextualOverview/Italy.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docs.childreninjudicialproceedings.eu/docs/ContextualOverview/Romania.pdf" TargetMode="External"/><Relationship Id="rId1" Type="http://schemas.openxmlformats.org/officeDocument/2006/relationships/hyperlink" Target="http://docs.childreninjudicialproceedings.eu/docs/ContextualOverview/Estonia.pdf"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kydrive.live.com/embed?cid=EA045197000B3309&amp;resid=EA045197000B3309%21395&amp;authkey=AD3D9mWmFdU9jyk&amp;em=2&amp;ActiveCell='SKDS8T2data'!A1" TargetMode="External"/><Relationship Id="rId7" Type="http://schemas.openxmlformats.org/officeDocument/2006/relationships/hyperlink" Target="https://skydrive.live.com/embed?cid=EA045197000B3309&amp;resid=EA045197000B3309!309&amp;authkey=AP_cnBXEVo5bQMs&amp;em=2&amp;ActiveCell=%27ITDS12T2data%27!A1" TargetMode="External"/><Relationship Id="rId2" Type="http://schemas.openxmlformats.org/officeDocument/2006/relationships/hyperlink" Target="https://skydrive.live.com/embed?cid=EA045197000B3309&amp;resid=EA045197000B3309%21351&amp;authkey=ALnILyEu-X8MM_Q&amp;em=2&amp;ActiveCell='EEDS1T2,12data'!A1" TargetMode="External"/><Relationship Id="rId1" Type="http://schemas.openxmlformats.org/officeDocument/2006/relationships/hyperlink" Target="https://skydrive.live.com/embed?cid=EA045197000B3309&amp;resid=EA045197000B3309%21491&amp;authkey=AE32c61bWHndWp8&amp;em=2&amp;ActiveCell='BEDS34T2data'!A1" TargetMode="External"/><Relationship Id="rId6" Type="http://schemas.openxmlformats.org/officeDocument/2006/relationships/hyperlink" Target="https://skydrive.live.com/embed?cid=EA045197000B3309&amp;resid=EA045197000B3309%21351&amp;authkey=ALnILyEu-X8MM_Q&amp;em=2&amp;ActiveCell='EEDS11T2data'!A1" TargetMode="External"/><Relationship Id="rId5" Type="http://schemas.openxmlformats.org/officeDocument/2006/relationships/hyperlink" Target="https://skydrive.live.com/embed?cid=EA045197000B3309&amp;resid=EA045197000B3309%21466&amp;authkey=ACwl2PJaoo2DvIU&amp;em=2&amp;ActiveCell='FIDS17T2data'!A1" TargetMode="External"/><Relationship Id="rId4" Type="http://schemas.openxmlformats.org/officeDocument/2006/relationships/hyperlink" Target="https://skydrive.live.com/embed?cid=EA045197000B3309&amp;resid=EA045197000B3309%21395&amp;authkey=AD3D9mWmFdU9jyk&amp;em=2&amp;ActiveCell='SKDS7T2data'!A1"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skydrive.live.com/embed?cid=EA045197000B3309&amp;resid=EA045197000B3309%21314&amp;authkey=AF8ucnpc8zZMIoE&amp;em=2&amp;ActiveCell='PLDS8T2data'!A1" TargetMode="External"/><Relationship Id="rId13" Type="http://schemas.openxmlformats.org/officeDocument/2006/relationships/hyperlink" Target="https://skydrive.live.com/embed?cid=EA045197000B3309&amp;resid=EA045197000B3309%21364&amp;authkey=ALR_LOMxH-O5BwM&amp;em=2&amp;ActiveCell='UKEWDS25T2data'!A1" TargetMode="External"/><Relationship Id="rId18" Type="http://schemas.openxmlformats.org/officeDocument/2006/relationships/hyperlink" Target="https://skydrive.live.com/embed?cid=EA045197000B3309&amp;resid=EA045197000B3309%21467&amp;authkey=AIR7d8HhmE4pNk8&amp;em=2&amp;ActiveCell='FRDS51T2data'!A1" TargetMode="External"/><Relationship Id="rId26" Type="http://schemas.openxmlformats.org/officeDocument/2006/relationships/hyperlink" Target="https://skydrive.live.com/embed?cid=EA045197000B3309&amp;resid=EA045197000B3309%21406&amp;authkey=AHIOO1YTBpVZ0qY&amp;em=2&amp;ActiveCell='ELDS5T2data'!A2" TargetMode="External"/><Relationship Id="rId3" Type="http://schemas.openxmlformats.org/officeDocument/2006/relationships/hyperlink" Target="https://skydrive.live.com/embed?cid=EA045197000B3309&amp;resid=EA045197000B3309%21467&amp;authkey=AIR7d8HhmE4pNk8&amp;em=2&amp;ActiveCell='FRDS1T2data'!A1" TargetMode="External"/><Relationship Id="rId21" Type="http://schemas.openxmlformats.org/officeDocument/2006/relationships/hyperlink" Target="https://skydrive.live.com/embed?cid=EA045197000B3309&amp;resid=EA045197000B3309!468&amp;authkey=AFCPxWiwaFtInf0&amp;em=2&amp;ActiveCell=%27DEDS54T2,5data%27!A1" TargetMode="External"/><Relationship Id="rId7" Type="http://schemas.openxmlformats.org/officeDocument/2006/relationships/hyperlink" Target="https://skydrive.live.com/embed?cid=EA045197000B3309&amp;resid=EA045197000B3309%21492&amp;authkey=ANFHhxH5x22XZEA&amp;em=2&amp;ActiveCell='NLDS29T2data'!A1" TargetMode="External"/><Relationship Id="rId12" Type="http://schemas.openxmlformats.org/officeDocument/2006/relationships/hyperlink" Target="https://skydrive.live.com/embed?cid=EA045197000B3309&amp;resid=EA045197000B3309%21364&amp;authkey=ALR_LOMxH-O5BwM&amp;em=2&amp;ActiveCell='UKEWDS24T2data'!A1" TargetMode="External"/><Relationship Id="rId17" Type="http://schemas.openxmlformats.org/officeDocument/2006/relationships/hyperlink" Target="https://skydrive.live.com/embed?cid=EA045197000B3309&amp;resid=EA045197000B3309%21467&amp;authkey=AIR7d8HhmE4pNk8&amp;em=2&amp;ActiveCell='FRDS50T2data'!A1" TargetMode="External"/><Relationship Id="rId25" Type="http://schemas.openxmlformats.org/officeDocument/2006/relationships/hyperlink" Target="https://skydrive.live.com/embed?cid=EA045197000B3309&amp;resid=EA045197000B3309!309&amp;authkey=AP_cnBXEVo5bQMs&amp;em=2&amp;ActiveCell=%27ITDS13T2data%27!A1" TargetMode="External"/><Relationship Id="rId2" Type="http://schemas.openxmlformats.org/officeDocument/2006/relationships/hyperlink" Target="https://skydrive.live.com/embed?cid=EA045197000B3309&amp;resid=EA045197000B3309%21400&amp;authkey=AGLu_7J2Xsyr6qk&amp;em=2&amp;ActiveCell='ESDS14T2data'!A1" TargetMode="External"/><Relationship Id="rId16" Type="http://schemas.openxmlformats.org/officeDocument/2006/relationships/hyperlink" Target="https://skydrive.live.com/embed?cid=EA045197000B3309&amp;resid=EA045197000B3309%21299&amp;authkey=ADmNIhu81lBZhU8&amp;em=2&amp;ActiveCell='HRDS13T2data'!A1" TargetMode="External"/><Relationship Id="rId20" Type="http://schemas.openxmlformats.org/officeDocument/2006/relationships/hyperlink" Target="https://skydrive.live.com/embed?cid=EA045197000B3309&amp;resid=EA045197000B3309%21531&amp;authkey=AK09wYrVpIJZcoY&amp;em=2&amp;ActiveCell='ATDS43T2data'!A1" TargetMode="External"/><Relationship Id="rId29" Type="http://schemas.openxmlformats.org/officeDocument/2006/relationships/hyperlink" Target="https://skydrive.live.com/embed?cid=EA045197000B3309&amp;resid=EA045197000B3309%21363&amp;authkey=AMiKDc_xPfsKuDA&amp;em=2&amp;ActiveCell='UKNIDS8T2data'!A1" TargetMode="External"/><Relationship Id="rId1" Type="http://schemas.openxmlformats.org/officeDocument/2006/relationships/hyperlink" Target="https://skydrive.live.com/embed?cid=EA045197000B3309&amp;resid=EA045197000B3309%21468&amp;authkey=AFCPxWiwaFtInf0&amp;em=2&amp;ActiveCell='DEDS3T2data'!A1" TargetMode="External"/><Relationship Id="rId6" Type="http://schemas.openxmlformats.org/officeDocument/2006/relationships/hyperlink" Target="https://skydrive.live.com/embed?cid=EA045197000B3309&amp;resid=EA045197000B3309%21467&amp;authkey=AIR7d8HhmE4pNk8&amp;em=2&amp;ActiveCell='FRDS49T2data'!A1" TargetMode="External"/><Relationship Id="rId11" Type="http://schemas.openxmlformats.org/officeDocument/2006/relationships/hyperlink" Target="https://skydrive.live.com/embed?cid=EA045197000B3309&amp;resid=EA045197000B3309%21307&amp;authkey=ABV98Vi816Exoj0&amp;em=2&amp;ActiveCell='IEDS14T2data'!A1" TargetMode="External"/><Relationship Id="rId24" Type="http://schemas.openxmlformats.org/officeDocument/2006/relationships/hyperlink" Target="https://skydrive.live.com/embed?cid=EA045197000B3309&amp;resid=EA045197000B3309%21306&amp;authkey=AKaknP-bRrq9ZqY&amp;em=2&amp;ActiveCell='HUDS13T2data'!A1" TargetMode="External"/><Relationship Id="rId32" Type="http://schemas.openxmlformats.org/officeDocument/2006/relationships/comments" Target="../comments3.xml"/><Relationship Id="rId5" Type="http://schemas.openxmlformats.org/officeDocument/2006/relationships/hyperlink" Target="https://skydrive.live.com/embed?cid=EA045197000B3309&amp;resid=EA045197000B3309%21467&amp;authkey=AIR7d8HhmE4pNk8&amp;em=2&amp;ActiveCell='FRDS9T2data'!A1" TargetMode="External"/><Relationship Id="rId15" Type="http://schemas.openxmlformats.org/officeDocument/2006/relationships/hyperlink" Target="https://skydrive.live.com/embed?cid=EA045197000B3309&amp;resid=EA045197000B3309%21400&amp;authkey=AGLu_7J2Xsyr6qk&amp;em=2&amp;ActiveCell='ESDS15T2data'!A1" TargetMode="External"/><Relationship Id="rId23" Type="http://schemas.openxmlformats.org/officeDocument/2006/relationships/hyperlink" Target="https://skydrive.live.com/embed?cid=EA045197000B3309&amp;resid=EA045197000B3309%21531&amp;authkey=AK09wYrVpIJZcoY&amp;em=2&amp;ActiveCell='ATDS43T2data'!A1" TargetMode="External"/><Relationship Id="rId28" Type="http://schemas.openxmlformats.org/officeDocument/2006/relationships/hyperlink" Target="https://skydrive.live.com/embed?cid=EA045197000B3309&amp;resid=EA045197000B3309%21406&amp;authkey=AHIOO1YTBpVZ0qY&amp;em=2&amp;ActiveCell='ELDS7T2data'!A2" TargetMode="External"/><Relationship Id="rId10" Type="http://schemas.openxmlformats.org/officeDocument/2006/relationships/hyperlink" Target="https://skydrive.live.com/embed?cid=EA045197000B3309&amp;resid=EA045197000B3309%21400&amp;authkey=AGLu_7J2Xsyr6qk&amp;em=2&amp;ActiveCell='ESDS9T2data'!A1" TargetMode="External"/><Relationship Id="rId19" Type="http://schemas.openxmlformats.org/officeDocument/2006/relationships/hyperlink" Target="https://skydrive.live.com/embed?cid=EA045197000B3309&amp;resid=EA045197000B3309%21306&amp;authkey=AKaknP-bRrq9ZqY&amp;em=2&amp;ActiveCell='HUDS13T2data'!A1" TargetMode="External"/><Relationship Id="rId31" Type="http://schemas.openxmlformats.org/officeDocument/2006/relationships/vmlDrawing" Target="../drawings/vmlDrawing3.vml"/><Relationship Id="rId4" Type="http://schemas.openxmlformats.org/officeDocument/2006/relationships/hyperlink" Target="https://skydrive.live.com/embed?cid=EA045197000B3309&amp;resid=EA045197000B3309%21467&amp;authkey=AIR7d8HhmE4pNk8&amp;em=2&amp;ActiveCell='FRDS8T2data'!A1" TargetMode="External"/><Relationship Id="rId9" Type="http://schemas.openxmlformats.org/officeDocument/2006/relationships/hyperlink" Target="https://skydrive.live.com/embed?cid=EA045197000B3309&amp;resid=EA045197000B3309%21406&amp;authkey=AHIOO1YTBpVZ0qY&amp;em=2&amp;ActiveCell='ELDS5T2data'!" TargetMode="External"/><Relationship Id="rId14" Type="http://schemas.openxmlformats.org/officeDocument/2006/relationships/hyperlink" Target="https://skydrive.live.com/embed?cid=EA045197000B3309&amp;resid=EA045197000B3309%21468&amp;authkey=AFCPxWiwaFtInf0&amp;em=2&amp;ActiveCell='DEDS2T2data'!A1" TargetMode="External"/><Relationship Id="rId22" Type="http://schemas.openxmlformats.org/officeDocument/2006/relationships/hyperlink" Target="https://skydrive.live.com/embed?cid=EA045197000B3309&amp;resid=EA045197000B3309%21319&amp;authkey=ABacIZEgpZQwLfk&amp;em=2&amp;ActiveCell='SIDS16T2data'!A1" TargetMode="External"/><Relationship Id="rId27" Type="http://schemas.openxmlformats.org/officeDocument/2006/relationships/hyperlink" Target="https://skydrive.live.com/embed?cid=EA045197000B3309&amp;resid=EA045197000B3309%21406&amp;authkey=AHIOO1YTBpVZ0qY&amp;em=2&amp;ActiveCell='ELDS6T2data'!A2" TargetMode="External"/><Relationship Id="rId30"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354&amp;authkey=AMVWmk78wJFS27s&amp;em=2&amp;ActiveCell='BGDS11T2data'!" TargetMode="External"/><Relationship Id="rId18" Type="http://schemas.openxmlformats.org/officeDocument/2006/relationships/hyperlink" Target="https://skydrive.live.com/embed?cid=EA045197000B3309&amp;resid=EA045197000B3309%21325&amp;authkey=APxHlSezBmA81yM&amp;em=2&amp;ActiveCell='DKDS23T2data'!A1" TargetMode="External"/><Relationship Id="rId26" Type="http://schemas.openxmlformats.org/officeDocument/2006/relationships/hyperlink" Target="https://skydrive.live.com/embed?cid=EA045197000B3309&amp;resid=EA045197000B3309%21544&amp;authkey=ACNpTYc9gi9Yy4Y&amp;em=2&amp;ActiveCell='EUROSTATDS1T1data'!A1" TargetMode="External"/><Relationship Id="rId39" Type="http://schemas.openxmlformats.org/officeDocument/2006/relationships/hyperlink" Target="https://skydrive.live.com/embed?cid=EA045197000B3309&amp;resid=EA045197000B3309%21544&amp;authkey=ACNpTYc9gi9Yy4Y&amp;em=2&amp;ActiveCell='EUROSTATDS1T1data'!A1" TargetMode="External"/><Relationship Id="rId21" Type="http://schemas.openxmlformats.org/officeDocument/2006/relationships/hyperlink" Target="https://skydrive.live.com/embed?cid=EA045197000B3309&amp;resid=EA045197000B3309!309&amp;authkey=AP_cnBXEVo5bQMs&amp;em=2&amp;ActiveCell=%27ITDS%2014T2data%27!A1" TargetMode="External"/><Relationship Id="rId34" Type="http://schemas.openxmlformats.org/officeDocument/2006/relationships/hyperlink" Target="https://skydrive.live.com/embed?cid=EA045197000B3309&amp;resid=EA045197000B3309%21544&amp;authkey=ACNpTYc9gi9Yy4Y&amp;em=2&amp;ActiveCell='EUROSTATDS1T1data'!A1" TargetMode="External"/><Relationship Id="rId42" Type="http://schemas.openxmlformats.org/officeDocument/2006/relationships/hyperlink" Target="https://skydrive.live.com/embed?cid=EA045197000B3309&amp;resid=EA045197000B3309%21544&amp;authkey=ACNpTYc9gi9Yy4Y&amp;em=2&amp;ActiveCell='EUROSTATDS1T1data'!A1" TargetMode="External"/><Relationship Id="rId47" Type="http://schemas.openxmlformats.org/officeDocument/2006/relationships/hyperlink" Target="https://skydrive.live.com/embed?cid=EA045197000B3309&amp;resid=EA045197000B3309%21544&amp;authkey=ACNpTYc9gi9Yy4Y&amp;em=2&amp;ActiveCell='EUROSTATDS1T1data'!A1" TargetMode="External"/><Relationship Id="rId50" Type="http://schemas.openxmlformats.org/officeDocument/2006/relationships/hyperlink" Target="https://skydrive.live.com/embed?cid=EA045197000B3309&amp;resid=EA045197000B3309%21544&amp;authkey=ACNpTYc9gi9Yy4Y&amp;em=2&amp;ActiveCell='EUROSTATDS1T1data'!A1" TargetMode="External"/><Relationship Id="rId55" Type="http://schemas.openxmlformats.org/officeDocument/2006/relationships/hyperlink" Target="https://skydrive.live.com/embed?cid=EA045197000B3309&amp;resid=EA045197000B3309%21544&amp;authkey=ACNpTYc9gi9Yy4Y&amp;em=2&amp;ActiveCell='TransOtherDS1T2data'!A1" TargetMode="External"/><Relationship Id="rId7" Type="http://schemas.openxmlformats.org/officeDocument/2006/relationships/hyperlink" Target="https://skydrive.live.com/embed?cid=EA045197000B3309&amp;resid=EA045197000B3309%21492&amp;authkey=ANFHhxH5x22XZEA&amp;em=2&amp;ActiveCell='NLDS37T2data'!A1" TargetMode="External"/><Relationship Id="rId12" Type="http://schemas.openxmlformats.org/officeDocument/2006/relationships/hyperlink" Target="https://skydrive.live.com/embed?cid=EA045197000B3309&amp;resid=EA045197000B3309%21314&amp;authkey=AF8ucnpc8zZMIoE&amp;em=2&amp;ActiveCell='PLDS11T2data'!A2" TargetMode="External"/><Relationship Id="rId17" Type="http://schemas.openxmlformats.org/officeDocument/2006/relationships/hyperlink" Target="https://skydrive.live.com/embed?cid=EA045197000B3309&amp;resid=EA045197000B3309%21299&amp;authkey=ADmNIhu81lBZhU8&amp;em=2&amp;ActiveCell='HRDS14T2data'!A1" TargetMode="External"/><Relationship Id="rId25" Type="http://schemas.openxmlformats.org/officeDocument/2006/relationships/hyperlink" Target="https://skydrive.live.com/embed?cid=EA045197000B3309&amp;resid=EA045197000B3309%21544&amp;authkey=ACNpTYc9gi9Yy4Y&amp;em=2&amp;ActiveCell='EUROSTATDS1T1data'!A1" TargetMode="External"/><Relationship Id="rId33" Type="http://schemas.openxmlformats.org/officeDocument/2006/relationships/hyperlink" Target="https://skydrive.live.com/embed?cid=EA045197000B3309&amp;resid=EA045197000B3309%21544&amp;authkey=ACNpTYc9gi9Yy4Y&amp;em=2&amp;ActiveCell='EUROSTATDS1T1data'!A1" TargetMode="External"/><Relationship Id="rId38" Type="http://schemas.openxmlformats.org/officeDocument/2006/relationships/hyperlink" Target="https://skydrive.live.com/embed?cid=EA045197000B3309&amp;resid=EA045197000B3309%21544&amp;authkey=ACNpTYc9gi9Yy4Y&amp;em=2&amp;ActiveCell='EUROSTATDS1T1data'!A1" TargetMode="External"/><Relationship Id="rId46" Type="http://schemas.openxmlformats.org/officeDocument/2006/relationships/hyperlink" Target="https://skydrive.live.com/embed?cid=EA045197000B3309&amp;resid=EA045197000B3309%21544&amp;authkey=ACNpTYc9gi9Yy4Y&amp;em=2&amp;ActiveCell='EUROSTATDS1T1data'!A1" TargetMode="External"/><Relationship Id="rId59" Type="http://schemas.openxmlformats.org/officeDocument/2006/relationships/hyperlink" Target="https://skydrive.live.com/embed?cid=EA045197000B3309&amp;resid=EA045197000B3309%21544&amp;authkey=ACNpTYc9gi9Yy4Y&amp;em=2&amp;ActiveCell='EUROSTATDS1T1data'!A1" TargetMode="External"/><Relationship Id="rId2" Type="http://schemas.openxmlformats.org/officeDocument/2006/relationships/hyperlink" Target="https://skydrive.live.com/embed?cid=EA045197000B3309&amp;resid=EA045197000B3309%21354&amp;authkey=AMVWmk78wJFS27s&amp;em=2&amp;ActiveCell='BGDS11T2data'!" TargetMode="External"/><Relationship Id="rId16" Type="http://schemas.openxmlformats.org/officeDocument/2006/relationships/hyperlink" Target="https://skydrive.live.com/embed?cid=EA045197000B3309&amp;resid=EA045197000B3309%21466&amp;authkey=ACwl2PJaoo2DvIU&amp;em=2&amp;ActiveCell='FIDS16T2data'!A1" TargetMode="External"/><Relationship Id="rId20" Type="http://schemas.openxmlformats.org/officeDocument/2006/relationships/hyperlink" Target="https://skydrive.live.com/embed?cid=EA045197000B3309&amp;resid=EA045197000B3309%21306&amp;authkey=AKaknP-bRrq9ZqY&amp;em=2&amp;ActiveCell='HUDS13T2data'!A1" TargetMode="External"/><Relationship Id="rId29" Type="http://schemas.openxmlformats.org/officeDocument/2006/relationships/hyperlink" Target="https://skydrive.live.com/embed?cid=EA045197000B3309&amp;resid=EA045197000B3309%21544&amp;authkey=ACNpTYc9gi9Yy4Y&amp;em=2&amp;ActiveCell='EUROSTATDS1T1data'!A1" TargetMode="External"/><Relationship Id="rId41" Type="http://schemas.openxmlformats.org/officeDocument/2006/relationships/hyperlink" Target="https://skydrive.live.com/embed?cid=EA045197000B3309&amp;resid=EA045197000B3309%21544&amp;authkey=ACNpTYc9gi9Yy4Y&amp;em=2&amp;ActiveCell='EUROSTATDS1T1data'!A1" TargetMode="External"/><Relationship Id="rId54" Type="http://schemas.openxmlformats.org/officeDocument/2006/relationships/hyperlink" Target="https://skydrive.live.com/embed?cid=EA045197000B3309&amp;resid=EA045197000B3309%21544&amp;authkey=ACNpTYc9gi9Yy4Y&amp;em=2&amp;ActiveCell='TransOtherDS1T2data'!A1" TargetMode="External"/><Relationship Id="rId1" Type="http://schemas.openxmlformats.org/officeDocument/2006/relationships/hyperlink" Target="https://skydrive.live.com/embed?cid=EA045197000B3309&amp;resid=EA045197000B3309%21544&amp;authkey=ACNpTYc9gi9Yy4Y&amp;em=2&amp;ActiveCell='TransOtherDS1T2data'!A1" TargetMode="External"/><Relationship Id="rId6" Type="http://schemas.openxmlformats.org/officeDocument/2006/relationships/hyperlink" Target="https://skydrive.live.com/embed?cid=EA045197000B3309&amp;resid=EA045197000B3309%21492&amp;authkey=ANFHhxH5x22XZEA&amp;em=2&amp;ActiveCell='NLDS39T2data'!A1" TargetMode="External"/><Relationship Id="rId11" Type="http://schemas.openxmlformats.org/officeDocument/2006/relationships/hyperlink" Target="https://skydrive.live.com/embed?cid=EA045197000B3309&amp;resid=EA045197000B3309%21466&amp;authkey=ACwl2PJaoo2DvIU&amp;em=2&amp;ActiveCell='FIDS4T2data'!A1" TargetMode="External"/><Relationship Id="rId24" Type="http://schemas.openxmlformats.org/officeDocument/2006/relationships/hyperlink" Target="https://skydrive.live.com/embed?cid=EA045197000B3309&amp;resid=EA045197000B3309%21544&amp;authkey=ACNpTYc9gi9Yy4Y&amp;em=2&amp;ActiveCell='EUROSTATDS1T1data'!A1" TargetMode="External"/><Relationship Id="rId32" Type="http://schemas.openxmlformats.org/officeDocument/2006/relationships/hyperlink" Target="https://skydrive.live.com/embed?cid=EA045197000B3309&amp;resid=EA045197000B3309%21544&amp;authkey=ACNpTYc9gi9Yy4Y&amp;em=2&amp;ActiveCell='EUROSTATDS1T1data'!A1" TargetMode="External"/><Relationship Id="rId37" Type="http://schemas.openxmlformats.org/officeDocument/2006/relationships/hyperlink" Target="https://skydrive.live.com/embed?cid=EA045197000B3309&amp;resid=EA045197000B3309%21544&amp;authkey=ACNpTYc9gi9Yy4Y&amp;em=2&amp;ActiveCell='EUROSTATDS1T1data'!A1" TargetMode="External"/><Relationship Id="rId40" Type="http://schemas.openxmlformats.org/officeDocument/2006/relationships/hyperlink" Target="https://skydrive.live.com/embed?cid=EA045197000B3309&amp;resid=EA045197000B3309%21544&amp;authkey=ACNpTYc9gi9Yy4Y&amp;em=2&amp;ActiveCell='EUROSTATDS1T1data'!A1" TargetMode="External"/><Relationship Id="rId45" Type="http://schemas.openxmlformats.org/officeDocument/2006/relationships/hyperlink" Target="https://skydrive.live.com/embed?cid=EA045197000B3309&amp;resid=EA045197000B3309%21544&amp;authkey=ACNpTYc9gi9Yy4Y&amp;em=2&amp;ActiveCell='EUROSTATDS1T1data'!A1" TargetMode="External"/><Relationship Id="rId53" Type="http://schemas.openxmlformats.org/officeDocument/2006/relationships/hyperlink" Target="https://skydrive.live.com/embed?cid=EA045197000B3309&amp;resid=EA045197000B3309%21544&amp;authkey=ACNpTYc9gi9Yy4Y&amp;em=2&amp;ActiveCell='TransOtherDS1T2data'!A1" TargetMode="External"/><Relationship Id="rId58" Type="http://schemas.openxmlformats.org/officeDocument/2006/relationships/hyperlink" Target="https://skydrive.live.com/embed?cid=EA045197000B3309&amp;resid=EA045197000B3309%21363&amp;authkey=AMiKDc_xPfsKuDA&amp;em=2&amp;ActiveCell='UKNIDS7T2data'!A1" TargetMode="External"/><Relationship Id="rId5" Type="http://schemas.openxmlformats.org/officeDocument/2006/relationships/hyperlink" Target="https://skydrive.live.com/embed?cid=EA045197000B3309&amp;resid=EA045197000B3309%21492&amp;authkey=ANFHhxH5x22XZEA&amp;em=2&amp;ActiveCell='NLDS38T2data'!A1" TargetMode="External"/><Relationship Id="rId15" Type="http://schemas.openxmlformats.org/officeDocument/2006/relationships/hyperlink" Target="https://skydrive.live.com/embed?cid=EA045197000B3309&amp;resid=EA045197000B3309%21466&amp;authkey=ACwl2PJaoo2DvIU&amp;em=2&amp;ActiveCell='FIDS16T2data'!A1" TargetMode="External"/><Relationship Id="rId23" Type="http://schemas.openxmlformats.org/officeDocument/2006/relationships/hyperlink" Target="https://skydrive.live.com/embed?cid=EA045197000B3309&amp;resid=EA045197000B3309%21544&amp;authkey=ACNpTYc9gi9Yy4Y&amp;em=2&amp;ActiveCell='EUROSTATDS1T1data'!A1" TargetMode="External"/><Relationship Id="rId28" Type="http://schemas.openxmlformats.org/officeDocument/2006/relationships/hyperlink" Target="https://skydrive.live.com/embed?cid=EA045197000B3309&amp;resid=EA045197000B3309%21544&amp;authkey=ACNpTYc9gi9Yy4Y&amp;em=2&amp;ActiveCell='EUROSTATDS1T1data'!A1" TargetMode="External"/><Relationship Id="rId36" Type="http://schemas.openxmlformats.org/officeDocument/2006/relationships/hyperlink" Target="https://skydrive.live.com/embed?cid=EA045197000B3309&amp;resid=EA045197000B3309%21544&amp;authkey=ACNpTYc9gi9Yy4Y&amp;em=2&amp;ActiveCell='EUROSTATDS1T1data'!A1" TargetMode="External"/><Relationship Id="rId49" Type="http://schemas.openxmlformats.org/officeDocument/2006/relationships/hyperlink" Target="https://skydrive.live.com/embed?cid=EA045197000B3309&amp;resid=EA045197000B3309%21544&amp;authkey=ACNpTYc9gi9Yy4Y&amp;em=2&amp;ActiveCell='EUROSTATDS1T1data'!A1" TargetMode="External"/><Relationship Id="rId57" Type="http://schemas.openxmlformats.org/officeDocument/2006/relationships/hyperlink" Target="https://skydrive.live.com/embed?cid=EA045197000B3309&amp;resid=EA045197000B3309%21319&amp;authkey=ABacIZEgpZQwLfk&amp;em=2&amp;ActiveCell='SIDS17T2data'!A1" TargetMode="External"/><Relationship Id="rId10" Type="http://schemas.openxmlformats.org/officeDocument/2006/relationships/hyperlink" Target="https://skydrive.live.com/embed?cid=EA045197000B3309&amp;resid=EA045197000B3309%21466&amp;authkey=ACwl2PJaoo2DvIU&amp;em=2&amp;ActiveCell='FIDS1T2data'!A2" TargetMode="External"/><Relationship Id="rId19" Type="http://schemas.openxmlformats.org/officeDocument/2006/relationships/hyperlink" Target="https://skydrive.live.com/embed?cid=EA045197000B3309&amp;resid=EA045197000B3309%21314&amp;authkey=AF8ucnpc8zZMIoE&amp;em=2&amp;ActiveCell='PLDS24T2data'!A1" TargetMode="External"/><Relationship Id="rId31" Type="http://schemas.openxmlformats.org/officeDocument/2006/relationships/hyperlink" Target="https://skydrive.live.com/embed?cid=EA045197000B3309&amp;resid=EA045197000B3309%21544&amp;authkey=ACNpTYc9gi9Yy4Y&amp;em=2&amp;ActiveCell='EUROSTATDS1T1data'!A1" TargetMode="External"/><Relationship Id="rId44" Type="http://schemas.openxmlformats.org/officeDocument/2006/relationships/hyperlink" Target="https://skydrive.live.com/embed?cid=EA045197000B3309&amp;resid=EA045197000B3309%21544&amp;authkey=ACNpTYc9gi9Yy4Y&amp;em=2&amp;ActiveCell='EUROSTATDS1T1data'!A1" TargetMode="External"/><Relationship Id="rId52" Type="http://schemas.openxmlformats.org/officeDocument/2006/relationships/hyperlink" Target="https://skydrive.live.com/embed?cid=EA045197000B3309&amp;resid=EA045197000B3309%21544&amp;authkey=ACNpTYc9gi9Yy4Y&amp;em=2&amp;ActiveCell='TransOtherDS1T2data'!A1" TargetMode="External"/><Relationship Id="rId60" Type="http://schemas.openxmlformats.org/officeDocument/2006/relationships/printerSettings" Target="../printerSettings/printerSettings3.bin"/><Relationship Id="rId4" Type="http://schemas.openxmlformats.org/officeDocument/2006/relationships/hyperlink" Target="https://skydrive.live.com/embed?cid=EA045197000B3309&amp;resid=EA045197000B3309%21364&amp;authkey=ALR_LOMxH-O5BwM&amp;em=2&amp;ActiveCell='UKEWDS6T2data'!A1" TargetMode="External"/><Relationship Id="rId9" Type="http://schemas.openxmlformats.org/officeDocument/2006/relationships/hyperlink" Target="https://skydrive.live.com/embed?cid=EA045197000B3309&amp;resid=EA045197000B3309%21364&amp;authkey=ALR_LOMxH-O5BwM&amp;em=2&amp;ActiveCell='UKEWDS6T2data'!A1" TargetMode="External"/><Relationship Id="rId14" Type="http://schemas.openxmlformats.org/officeDocument/2006/relationships/hyperlink" Target="https://skydrive.live.com/embed?cid=EA045197000B3309&amp;resid=EA045197000B3309%21354&amp;authkey=AMVWmk78wJFS27s&amp;em=2&amp;ActiveCell='BGDS15T2data'!" TargetMode="External"/><Relationship Id="rId22" Type="http://schemas.openxmlformats.org/officeDocument/2006/relationships/hyperlink" Target="https://skydrive.live.com/embed?cid=EA045197000B3309&amp;resid=EA045197000B3309%21544&amp;authkey=ACNpTYc9gi9Yy4Y&amp;em=2&amp;ActiveCell='EUROSTATDS1T1data'!A1" TargetMode="External"/><Relationship Id="rId27" Type="http://schemas.openxmlformats.org/officeDocument/2006/relationships/hyperlink" Target="https://skydrive.live.com/embed?cid=EA045197000B3309&amp;resid=EA045197000B3309%21544&amp;authkey=ACNpTYc9gi9Yy4Y&amp;em=2&amp;ActiveCell='EUROSTATDS1T1data'!A1" TargetMode="External"/><Relationship Id="rId30" Type="http://schemas.openxmlformats.org/officeDocument/2006/relationships/hyperlink" Target="https://skydrive.live.com/embed?cid=EA045197000B3309&amp;resid=EA045197000B3309%21544&amp;authkey=ACNpTYc9gi9Yy4Y&amp;em=2&amp;ActiveCell='EUROSTATDS1T1data'!A1" TargetMode="External"/><Relationship Id="rId35" Type="http://schemas.openxmlformats.org/officeDocument/2006/relationships/hyperlink" Target="https://skydrive.live.com/embed?cid=EA045197000B3309&amp;resid=EA045197000B3309%21544&amp;authkey=ACNpTYc9gi9Yy4Y&amp;em=2&amp;ActiveCell='EUROSTATDS1T1data'!A1" TargetMode="External"/><Relationship Id="rId43" Type="http://schemas.openxmlformats.org/officeDocument/2006/relationships/hyperlink" Target="https://skydrive.live.com/embed?cid=EA045197000B3309&amp;resid=EA045197000B3309%21544&amp;authkey=ACNpTYc9gi9Yy4Y&amp;em=2&amp;ActiveCell='EUROSTATDS1T1data'!A1" TargetMode="External"/><Relationship Id="rId48" Type="http://schemas.openxmlformats.org/officeDocument/2006/relationships/hyperlink" Target="https://skydrive.live.com/embed?cid=EA045197000B3309&amp;resid=EA045197000B3309%21544&amp;authkey=ACNpTYc9gi9Yy4Y&amp;em=2&amp;ActiveCell='EUROSTATDS1T1data'!A1" TargetMode="External"/><Relationship Id="rId56" Type="http://schemas.openxmlformats.org/officeDocument/2006/relationships/hyperlink" Target="https://skydrive.live.com/embed?cid=EA045197000B3309&amp;resid=EA045197000B3309%21309&amp;authkey=AP_cnBXEVo5bQMs&amp;em=2&amp;ActiveCell='ITDS2T2data'!A1" TargetMode="External"/><Relationship Id="rId8" Type="http://schemas.openxmlformats.org/officeDocument/2006/relationships/hyperlink" Target="https://skydrive.live.com/embed?cid=EA045197000B3309&amp;resid=EA045197000B3309%21492&amp;authkey=ANFHhxH5x22XZEA&amp;em=2&amp;ActiveCell='NLDS40T2data'!A1" TargetMode="External"/><Relationship Id="rId51" Type="http://schemas.openxmlformats.org/officeDocument/2006/relationships/hyperlink" Target="https://skydrive.live.com/embed?cid=EA045197000B3309&amp;resid=EA045197000B3309%21544&amp;authkey=ACNpTYc9gi9Yy4Y&amp;em=2&amp;ActiveCell='TransOtherDS1T2data'!A1" TargetMode="External"/><Relationship Id="rId3" Type="http://schemas.openxmlformats.org/officeDocument/2006/relationships/hyperlink" Target="https://skydrive.live.com/embed?cid=EA045197000B3309&amp;resid=EA045197000B3309%21492&amp;authkey=ANFHhxH5x22XZEA&amp;em=2&amp;ActiveCell='NLDS38T2data'!A1"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544&amp;authkey=ACNpTYc9gi9Yy4Y&amp;em=2&amp;ActiveCell='EUROSTATDS1T1data'!A1" TargetMode="External"/><Relationship Id="rId18" Type="http://schemas.openxmlformats.org/officeDocument/2006/relationships/hyperlink" Target="https://skydrive.live.com/embed?cid=EA045197000B3309&amp;resid=EA045197000B3309%21544&amp;authkey=ACNpTYc9gi9Yy4Y&amp;em=2&amp;ActiveCell='EUROSTATDS1T1data'!A1" TargetMode="External"/><Relationship Id="rId26" Type="http://schemas.openxmlformats.org/officeDocument/2006/relationships/hyperlink" Target="https://skydrive.live.com/embed?cid=EA045197000B3309&amp;resid=EA045197000B3309%21544&amp;authkey=ACNpTYc9gi9Yy4Y&amp;em=2&amp;ActiveCell='EUROSTATDS1T1data'!A1" TargetMode="External"/><Relationship Id="rId39" Type="http://schemas.openxmlformats.org/officeDocument/2006/relationships/hyperlink" Target="https://skydrive.live.com/embed?cid=EA045197000B3309&amp;resid=EA045197000B3309%21544&amp;authkey=ACNpTYc9gi9Yy4Y&amp;em=2&amp;ActiveCell='EUROSTATDS1T1data'!A1" TargetMode="External"/><Relationship Id="rId21" Type="http://schemas.openxmlformats.org/officeDocument/2006/relationships/hyperlink" Target="https://skydrive.live.com/embed?cid=EA045197000B3309&amp;resid=EA045197000B3309%21544&amp;authkey=ACNpTYc9gi9Yy4Y&amp;em=2&amp;ActiveCell='EUROSTATDS1T1data'!A1" TargetMode="External"/><Relationship Id="rId34" Type="http://schemas.openxmlformats.org/officeDocument/2006/relationships/hyperlink" Target="https://skydrive.live.com/embed?cid=EA045197000B3309&amp;resid=EA045197000B3309%21544&amp;authkey=ACNpTYc9gi9Yy4Y&amp;em=2&amp;ActiveCell='EUROSTATDS1T1data'!A1" TargetMode="External"/><Relationship Id="rId42" Type="http://schemas.openxmlformats.org/officeDocument/2006/relationships/hyperlink" Target="https://skydrive.live.com/embed?cid=EA045197000B3309&amp;resid=EA045197000B3309%21544&amp;authkey=ACNpTYc9gi9Yy4Y&amp;em=2&amp;ActiveCell='UNODCDS2T2data'!A1" TargetMode="External"/><Relationship Id="rId47" Type="http://schemas.openxmlformats.org/officeDocument/2006/relationships/hyperlink" Target="https://skydrive.live.com/embed?cid=EA045197000B3309&amp;resid=EA045197000B3309%21544&amp;authkey=ACNpTYc9gi9Yy4Y&amp;em=2&amp;ActiveCell='UNODCDS2T2data'!A1" TargetMode="External"/><Relationship Id="rId50" Type="http://schemas.openxmlformats.org/officeDocument/2006/relationships/hyperlink" Target="https://skydrive.live.com/embed?cid=EA045197000B3309&amp;resid=EA045197000B3309%21544&amp;authkey=ACNpTYc9gi9Yy4Y&amp;em=2&amp;ActiveCell='UNODCDS2T2data'!A1" TargetMode="External"/><Relationship Id="rId55" Type="http://schemas.openxmlformats.org/officeDocument/2006/relationships/hyperlink" Target="https://skydrive.live.com/embed?cid=EA045197000B3309&amp;resid=EA045197000B3309%21544&amp;authkey=ACNpTYc9gi9Yy4Y&amp;em=2&amp;ActiveCell='UNODCDS2T2data'!A1" TargetMode="External"/><Relationship Id="rId63" Type="http://schemas.openxmlformats.org/officeDocument/2006/relationships/hyperlink" Target="https://skydrive.live.com/embed?cid=EA045197000B3309&amp;resid=EA045197000B3309%21544&amp;authkey=ACNpTYc9gi9Yy4Y&amp;em=2&amp;ActiveCell='UNODCDS2T2data'!A1" TargetMode="External"/><Relationship Id="rId7" Type="http://schemas.openxmlformats.org/officeDocument/2006/relationships/hyperlink" Target="https://skydrive.live.com/embed?cid=EA045197000B3309&amp;resid=EA045197000B3309%21468&amp;authkey=AFCPxWiwaFtInf0&amp;em=2&amp;ActiveCell='DEDS41T2data'!A1" TargetMode="External"/><Relationship Id="rId2" Type="http://schemas.openxmlformats.org/officeDocument/2006/relationships/hyperlink" Target="https://skydrive.live.com/embed?cid=EA045197000B3309&amp;resid=EA045197000B3309%21468&amp;authkey=AFCPxWiwaFtInf0&amp;em=2&amp;ActiveCell='DEDS35T2data'!A1" TargetMode="External"/><Relationship Id="rId16" Type="http://schemas.openxmlformats.org/officeDocument/2006/relationships/hyperlink" Target="https://skydrive.live.com/embed?cid=EA045197000B3309&amp;resid=EA045197000B3309%21544&amp;authkey=ACNpTYc9gi9Yy4Y&amp;em=2&amp;ActiveCell='EUROSTATDS1T1data'!A1" TargetMode="External"/><Relationship Id="rId29" Type="http://schemas.openxmlformats.org/officeDocument/2006/relationships/hyperlink" Target="https://skydrive.live.com/embed?cid=EA045197000B3309&amp;resid=EA045197000B3309%21544&amp;authkey=ACNpTYc9gi9Yy4Y&amp;em=2&amp;ActiveCell='EUROSTATDS1T1data'!A1" TargetMode="External"/><Relationship Id="rId1" Type="http://schemas.openxmlformats.org/officeDocument/2006/relationships/hyperlink" Target="https://skydrive.live.com/embed?cid=EA045197000B3309&amp;resid=EA045197000B3309%21531&amp;authkey=AK09wYrVpIJZcoY&amp;em=2&amp;ActiveCell='ATDS24T2data'!A1" TargetMode="External"/><Relationship Id="rId6" Type="http://schemas.openxmlformats.org/officeDocument/2006/relationships/hyperlink" Target="https://skydrive.live.com/embed?cid=EA045197000B3309&amp;resid=EA045197000B3309%21468&amp;authkey=AFCPxWiwaFtInf0&amp;em=2&amp;ActiveCell='DEDS40T2data'!A1" TargetMode="External"/><Relationship Id="rId11" Type="http://schemas.openxmlformats.org/officeDocument/2006/relationships/hyperlink" Target="https://skydrive.live.com/embed?cid=EA045197000B3309&amp;resid=EA045197000B3309%21319&amp;authkey=ABacIZEgpZQwLfk&amp;em=2&amp;ActiveCell='SIDS5T2data'!A1" TargetMode="External"/><Relationship Id="rId24" Type="http://schemas.openxmlformats.org/officeDocument/2006/relationships/hyperlink" Target="https://skydrive.live.com/embed?cid=EA045197000B3309&amp;resid=EA045197000B3309%21544&amp;authkey=ACNpTYc9gi9Yy4Y&amp;em=2&amp;ActiveCell='EUROSTATDS1T1data'!A1" TargetMode="External"/><Relationship Id="rId32" Type="http://schemas.openxmlformats.org/officeDocument/2006/relationships/hyperlink" Target="https://skydrive.live.com/embed?cid=EA045197000B3309&amp;resid=EA045197000B3309%21544&amp;authkey=ACNpTYc9gi9Yy4Y&amp;em=2&amp;ActiveCell='EUROSTATDS1T1data'!A1" TargetMode="External"/><Relationship Id="rId37" Type="http://schemas.openxmlformats.org/officeDocument/2006/relationships/hyperlink" Target="https://skydrive.live.com/embed?cid=EA045197000B3309&amp;resid=EA045197000B3309%21544&amp;authkey=ACNpTYc9gi9Yy4Y&amp;em=2&amp;ActiveCell='EUROSTATDS1T1data'!A1" TargetMode="External"/><Relationship Id="rId40" Type="http://schemas.openxmlformats.org/officeDocument/2006/relationships/hyperlink" Target="https://skydrive.live.com/embed?cid=EA045197000B3309&amp;resid=EA045197000B3309%21544&amp;authkey=ACNpTYc9gi9Yy4Y&amp;em=2&amp;ActiveCell='EUROSTATDS1T1data'!A1" TargetMode="External"/><Relationship Id="rId45" Type="http://schemas.openxmlformats.org/officeDocument/2006/relationships/hyperlink" Target="https://skydrive.live.com/embed?cid=EA045197000B3309&amp;resid=EA045197000B3309%21544&amp;authkey=ACNpTYc9gi9Yy4Y&amp;em=2&amp;ActiveCell='UNODCDS2T2data'!A1" TargetMode="External"/><Relationship Id="rId53" Type="http://schemas.openxmlformats.org/officeDocument/2006/relationships/hyperlink" Target="https://skydrive.live.com/embed?cid=EA045197000B3309&amp;resid=EA045197000B3309%21544&amp;authkey=ACNpTYc9gi9Yy4Y&amp;em=2&amp;ActiveCell='UNODCDS2T2data'!A1" TargetMode="External"/><Relationship Id="rId58" Type="http://schemas.openxmlformats.org/officeDocument/2006/relationships/hyperlink" Target="https://skydrive.live.com/embed?cid=EA045197000B3309&amp;resid=EA045197000B3309%21544&amp;authkey=ACNpTYc9gi9Yy4Y&amp;em=2&amp;ActiveCell='UNODCDS2T2data'!A1" TargetMode="External"/><Relationship Id="rId66" Type="http://schemas.openxmlformats.org/officeDocument/2006/relationships/hyperlink" Target="https://skydrive.live.com/embed?cid=EA045197000B3309&amp;resid=EA045197000B3309!468&amp;authkey=AFCPxWiwaFtInf0&amp;em=2&amp;ActiveCell=%27DEDS42T2data%27!A1" TargetMode="External"/><Relationship Id="rId5" Type="http://schemas.openxmlformats.org/officeDocument/2006/relationships/hyperlink" Target="https://skydrive.live.com/embed?cid=EA045197000B3309&amp;resid=EA045197000B3309%21468&amp;authkey=AFCPxWiwaFtInf0&amp;em=2&amp;ActiveCell='DEDS39T2data'!A1" TargetMode="External"/><Relationship Id="rId15" Type="http://schemas.openxmlformats.org/officeDocument/2006/relationships/hyperlink" Target="https://skydrive.live.com/embed?cid=EA045197000B3309&amp;resid=EA045197000B3309%21544&amp;authkey=ACNpTYc9gi9Yy4Y&amp;em=2&amp;ActiveCell='EUROSTATDS1T1data'!A1" TargetMode="External"/><Relationship Id="rId23" Type="http://schemas.openxmlformats.org/officeDocument/2006/relationships/hyperlink" Target="https://skydrive.live.com/embed?cid=EA045197000B3309&amp;resid=EA045197000B3309%21544&amp;authkey=ACNpTYc9gi9Yy4Y&amp;em=2&amp;ActiveCell='EUROSTATDS1T1data'!A1" TargetMode="External"/><Relationship Id="rId28" Type="http://schemas.openxmlformats.org/officeDocument/2006/relationships/hyperlink" Target="https://skydrive.live.com/embed?cid=EA045197000B3309&amp;resid=EA045197000B3309%21544&amp;authkey=ACNpTYc9gi9Yy4Y&amp;em=2&amp;ActiveCell='EUROSTATDS1T1data'!A1" TargetMode="External"/><Relationship Id="rId36" Type="http://schemas.openxmlformats.org/officeDocument/2006/relationships/hyperlink" Target="https://skydrive.live.com/embed?cid=EA045197000B3309&amp;resid=EA045197000B3309%21544&amp;authkey=ACNpTYc9gi9Yy4Y&amp;em=2&amp;ActiveCell='EUROSTATDS1T1data'!A1" TargetMode="External"/><Relationship Id="rId49" Type="http://schemas.openxmlformats.org/officeDocument/2006/relationships/hyperlink" Target="https://skydrive.live.com/embed?cid=EA045197000B3309&amp;resid=EA045197000B3309%21544&amp;authkey=ACNpTYc9gi9Yy4Y&amp;em=2&amp;ActiveCell='UNODCDS2T2data'!A1" TargetMode="External"/><Relationship Id="rId57" Type="http://schemas.openxmlformats.org/officeDocument/2006/relationships/hyperlink" Target="https://skydrive.live.com/embed?cid=EA045197000B3309&amp;resid=EA045197000B3309%21544&amp;authkey=ACNpTYc9gi9Yy4Y&amp;em=2&amp;ActiveCell='UNODCDS2T2data'!A1" TargetMode="External"/><Relationship Id="rId61" Type="http://schemas.openxmlformats.org/officeDocument/2006/relationships/hyperlink" Target="https://skydrive.live.com/embed?cid=EA045197000B3309&amp;resid=EA045197000B3309%21544&amp;authkey=ACNpTYc9gi9Yy4Y&amp;em=2&amp;ActiveCell='UNODCDS2T2data'!A1" TargetMode="External"/><Relationship Id="rId10" Type="http://schemas.openxmlformats.org/officeDocument/2006/relationships/hyperlink" Target="https://skydrive.live.com/embed?cid=EA045197000B3309&amp;resid=EA045197000B3309%21492&amp;authkey=ANFHhxH5x22XZEA&amp;em=2&amp;ActiveCell='NLD27T2data'!A1" TargetMode="External"/><Relationship Id="rId19" Type="http://schemas.openxmlformats.org/officeDocument/2006/relationships/hyperlink" Target="https://skydrive.live.com/embed?cid=EA045197000B3309&amp;resid=EA045197000B3309%21544&amp;authkey=ACNpTYc9gi9Yy4Y&amp;em=2&amp;ActiveCell='EUROSTATDS1T1data'!A1" TargetMode="External"/><Relationship Id="rId31" Type="http://schemas.openxmlformats.org/officeDocument/2006/relationships/hyperlink" Target="https://skydrive.live.com/embed?cid=EA045197000B3309&amp;resid=EA045197000B3309%21544&amp;authkey=ACNpTYc9gi9Yy4Y&amp;em=2&amp;ActiveCell='EUROSTATDS1T1data'!A1" TargetMode="External"/><Relationship Id="rId44" Type="http://schemas.openxmlformats.org/officeDocument/2006/relationships/hyperlink" Target="https://skydrive.live.com/embed?cid=EA045197000B3309&amp;resid=EA045197000B3309%21544&amp;authkey=ACNpTYc9gi9Yy4Y&amp;em=2&amp;ActiveCell='UNODCDS2T2data'!A1" TargetMode="External"/><Relationship Id="rId52" Type="http://schemas.openxmlformats.org/officeDocument/2006/relationships/hyperlink" Target="https://skydrive.live.com/embed?cid=EA045197000B3309&amp;resid=EA045197000B3309%21544&amp;authkey=ACNpTYc9gi9Yy4Y&amp;em=2&amp;ActiveCell='UNODCDS2T2data'!A1" TargetMode="External"/><Relationship Id="rId60" Type="http://schemas.openxmlformats.org/officeDocument/2006/relationships/hyperlink" Target="https://skydrive.live.com/embed?cid=EA045197000B3309&amp;resid=EA045197000B3309%21544&amp;authkey=ACNpTYc9gi9Yy4Y&amp;em=2&amp;ActiveCell='UNODCDS2T2data'!A1" TargetMode="External"/><Relationship Id="rId65" Type="http://schemas.openxmlformats.org/officeDocument/2006/relationships/hyperlink" Target="https://skydrive.live.com/embed?cid=EA045197000B3309&amp;resid=EA045197000B3309%21544&amp;authkey=ACNpTYc9gi9Yy4Y&amp;em=2&amp;ActiveCell='UNODCDS2T2data'!A1" TargetMode="External"/><Relationship Id="rId4" Type="http://schemas.openxmlformats.org/officeDocument/2006/relationships/hyperlink" Target="https://skydrive.live.com/embed?cid=EA045197000B3309&amp;resid=EA045197000B3309%21468&amp;authkey=AFCPxWiwaFtInf0&amp;em=2&amp;ActiveCell='DEDS36T2data'!A1" TargetMode="External"/><Relationship Id="rId9" Type="http://schemas.openxmlformats.org/officeDocument/2006/relationships/hyperlink" Target="https://skydrive.live.com/embed?cid=EA045197000B3309&amp;resid=EA045197000B3309%21466&amp;authkey=ACwl2PJaoo2DvIU&amp;em=2&amp;ActiveCell='FIDS15T2data'!A1" TargetMode="External"/><Relationship Id="rId14" Type="http://schemas.openxmlformats.org/officeDocument/2006/relationships/hyperlink" Target="https://skydrive.live.com/embed?cid=EA045197000B3309&amp;resid=EA045197000B3309%21544&amp;authkey=ACNpTYc9gi9Yy4Y&amp;em=2&amp;ActiveCell='EUROSTATDS1T1data'!A1" TargetMode="External"/><Relationship Id="rId22" Type="http://schemas.openxmlformats.org/officeDocument/2006/relationships/hyperlink" Target="https://skydrive.live.com/embed?cid=EA045197000B3309&amp;resid=EA045197000B3309%21544&amp;authkey=ACNpTYc9gi9Yy4Y&amp;em=2&amp;ActiveCell='EUROSTATDS1T1data'!A1" TargetMode="External"/><Relationship Id="rId27" Type="http://schemas.openxmlformats.org/officeDocument/2006/relationships/hyperlink" Target="https://skydrive.live.com/embed?cid=EA045197000B3309&amp;resid=EA045197000B3309%21544&amp;authkey=ACNpTYc9gi9Yy4Y&amp;em=2&amp;ActiveCell='EUROSTATDS1T1data'!A1" TargetMode="External"/><Relationship Id="rId30" Type="http://schemas.openxmlformats.org/officeDocument/2006/relationships/hyperlink" Target="https://skydrive.live.com/embed?cid=EA045197000B3309&amp;resid=EA045197000B3309%21544&amp;authkey=ACNpTYc9gi9Yy4Y&amp;em=2&amp;ActiveCell='EUROSTATDS1T1data'!A1" TargetMode="External"/><Relationship Id="rId35" Type="http://schemas.openxmlformats.org/officeDocument/2006/relationships/hyperlink" Target="https://skydrive.live.com/embed?cid=EA045197000B3309&amp;resid=EA045197000B3309%21544&amp;authkey=ACNpTYc9gi9Yy4Y&amp;em=2&amp;ActiveCell='EUROSTATDS1T1data'!A1" TargetMode="External"/><Relationship Id="rId43" Type="http://schemas.openxmlformats.org/officeDocument/2006/relationships/hyperlink" Target="https://skydrive.live.com/embed?cid=EA045197000B3309&amp;resid=EA045197000B3309%21544&amp;authkey=ACNpTYc9gi9Yy4Y&amp;em=2&amp;ActiveCell='UNODCDS2T2data'!A1" TargetMode="External"/><Relationship Id="rId48" Type="http://schemas.openxmlformats.org/officeDocument/2006/relationships/hyperlink" Target="https://skydrive.live.com/embed?cid=EA045197000B3309&amp;resid=EA045197000B3309%21544&amp;authkey=ACNpTYc9gi9Yy4Y&amp;em=2&amp;ActiveCell='UNODCDS2T2data'!A1" TargetMode="External"/><Relationship Id="rId56" Type="http://schemas.openxmlformats.org/officeDocument/2006/relationships/hyperlink" Target="https://skydrive.live.com/embed?cid=EA045197000B3309&amp;resid=EA045197000B3309%21544&amp;authkey=ACNpTYc9gi9Yy4Y&amp;em=2&amp;ActiveCell='UNODCDS2T2data'!A1" TargetMode="External"/><Relationship Id="rId64" Type="http://schemas.openxmlformats.org/officeDocument/2006/relationships/hyperlink" Target="https://skydrive.live.com/embed?cid=EA045197000B3309&amp;resid=EA045197000B3309%21544&amp;authkey=ACNpTYc9gi9Yy4Y&amp;em=2&amp;ActiveCell='UNODCDS2T2data'!A1" TargetMode="External"/><Relationship Id="rId8" Type="http://schemas.openxmlformats.org/officeDocument/2006/relationships/hyperlink" Target="https://skydrive.live.com/embed?cid=EA045197000B3309&amp;resid=EA045197000B3309%21325&amp;authkey=APxHlSezBmA81yM&amp;em=2&amp;ActiveCell='DKDS15T2data'!A1" TargetMode="External"/><Relationship Id="rId51" Type="http://schemas.openxmlformats.org/officeDocument/2006/relationships/hyperlink" Target="https://skydrive.live.com/embed?cid=EA045197000B3309&amp;resid=EA045197000B3309%21544&amp;authkey=ACNpTYc9gi9Yy4Y&amp;em=2&amp;ActiveCell='UNODCDS2T2data'!A1" TargetMode="External"/><Relationship Id="rId3" Type="http://schemas.openxmlformats.org/officeDocument/2006/relationships/hyperlink" Target="https://skydrive.live.com/embed?cid=EA045197000B3309&amp;resid=EA045197000B3309%21531&amp;authkey=AK09wYrVpIJZcoY&amp;em=2&amp;ActiveCell='ATDS26T2data'!A1" TargetMode="External"/><Relationship Id="rId12" Type="http://schemas.openxmlformats.org/officeDocument/2006/relationships/hyperlink" Target="https://skydrive.live.com/embed?cid=EA045197000B3309&amp;resid=EA045197000B3309%21351&amp;authkey=ALnILyEu-X8MM_Q&amp;em=2&amp;ActiveCell='EEDS12T2data'!A1" TargetMode="External"/><Relationship Id="rId17" Type="http://schemas.openxmlformats.org/officeDocument/2006/relationships/hyperlink" Target="https://skydrive.live.com/embed?cid=EA045197000B3309&amp;resid=EA045197000B3309%21544&amp;authkey=ACNpTYc9gi9Yy4Y&amp;em=2&amp;ActiveCell='EUROSTATDS1T1data'!A1" TargetMode="External"/><Relationship Id="rId25" Type="http://schemas.openxmlformats.org/officeDocument/2006/relationships/hyperlink" Target="https://skydrive.live.com/embed?cid=EA045197000B3309&amp;resid=EA045197000B3309%21544&amp;authkey=ACNpTYc9gi9Yy4Y&amp;em=2&amp;ActiveCell='EUROSTATDS1T1data'!A1" TargetMode="External"/><Relationship Id="rId33" Type="http://schemas.openxmlformats.org/officeDocument/2006/relationships/hyperlink" Target="https://skydrive.live.com/embed?cid=EA045197000B3309&amp;resid=EA045197000B3309%21544&amp;authkey=ACNpTYc9gi9Yy4Y&amp;em=2&amp;ActiveCell='EUROSTATDS1T1data'!A1" TargetMode="External"/><Relationship Id="rId38" Type="http://schemas.openxmlformats.org/officeDocument/2006/relationships/hyperlink" Target="https://skydrive.live.com/embed?cid=EA045197000B3309&amp;resid=EA045197000B3309%21544&amp;authkey=ACNpTYc9gi9Yy4Y&amp;em=2&amp;ActiveCell='EUROSTATDS1T1data'!A1" TargetMode="External"/><Relationship Id="rId46" Type="http://schemas.openxmlformats.org/officeDocument/2006/relationships/hyperlink" Target="https://skydrive.live.com/embed?cid=EA045197000B3309&amp;resid=EA045197000B3309%21544&amp;authkey=ACNpTYc9gi9Yy4Y&amp;em=2&amp;ActiveCell='UNODCDS2T2data'!A1" TargetMode="External"/><Relationship Id="rId59" Type="http://schemas.openxmlformats.org/officeDocument/2006/relationships/hyperlink" Target="https://skydrive.live.com/embed?cid=EA045197000B3309&amp;resid=EA045197000B3309%21544&amp;authkey=ACNpTYc9gi9Yy4Y&amp;em=2&amp;ActiveCell='UNODCDS2T2data'!A1" TargetMode="External"/><Relationship Id="rId67" Type="http://schemas.openxmlformats.org/officeDocument/2006/relationships/hyperlink" Target="https://skydrive.live.com/embed?cid=EA045197000B3309&amp;resid=EA045197000B3309%21544&amp;authkey=ACNpTYc9gi9Yy4Y&amp;em=2&amp;ActiveCell='EUROSTATDS1T1data'!A1" TargetMode="External"/><Relationship Id="rId20" Type="http://schemas.openxmlformats.org/officeDocument/2006/relationships/hyperlink" Target="https://skydrive.live.com/embed?cid=EA045197000B3309&amp;resid=EA045197000B3309%21544&amp;authkey=ACNpTYc9gi9Yy4Y&amp;em=2&amp;ActiveCell='EUROSTATDS1T1data'!A1" TargetMode="External"/><Relationship Id="rId41" Type="http://schemas.openxmlformats.org/officeDocument/2006/relationships/hyperlink" Target="https://skydrive.live.com/embed?cid=EA045197000B3309&amp;resid=EA045197000B3309%21544&amp;authkey=ACNpTYc9gi9Yy4Y&amp;em=2&amp;ActiveCell='EUROSTATDS1T1data'!A1" TargetMode="External"/><Relationship Id="rId54" Type="http://schemas.openxmlformats.org/officeDocument/2006/relationships/hyperlink" Target="https://skydrive.live.com/embed?cid=EA045197000B3309&amp;resid=EA045197000B3309%21544&amp;authkey=ACNpTYc9gi9Yy4Y&amp;em=2&amp;ActiveCell='UNODCDS2T2data'!A1" TargetMode="External"/><Relationship Id="rId62" Type="http://schemas.openxmlformats.org/officeDocument/2006/relationships/hyperlink" Target="https://skydrive.live.com/embed?cid=EA045197000B3309&amp;resid=EA045197000B3309%21544&amp;authkey=ACNpTYc9gi9Yy4Y&amp;em=2&amp;ActiveCell='UNODCDS2T2data'!A1"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skydrive.live.com/embed?cid=EA045197000B3309&amp;resid=EA045197000B3309%21363&amp;authkey=AMiKDc_xPfsKuDA&amp;em=2&amp;ActiveCell='UKNIDS7T2data'!A1" TargetMode="External"/><Relationship Id="rId2" Type="http://schemas.openxmlformats.org/officeDocument/2006/relationships/hyperlink" Target="https://skydrive.live.com/embed?cid=EA045197000B3309&amp;resid=EA045197000B3309%21408&amp;authkey=AFU2XSfWAnGYyHQ&amp;em=2&amp;ActiveCell='EUROSTATDS44T2data'!A1" TargetMode="External"/><Relationship Id="rId1" Type="http://schemas.openxmlformats.org/officeDocument/2006/relationships/hyperlink" Target="https://skydrive.live.com/embed?cid=EA045197000B3309&amp;resid=EA045197000B3309%21354&amp;authkey=AMVWmk78wJFS27s&amp;em=2&amp;ActiveCell='BGDS9T2data'!" TargetMode="External"/><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310&amp;authkey=ABiylFD2bpjHyUE&amp;em=2&amp;ActiveCell='LTDS2T2data'!A1" TargetMode="External"/><Relationship Id="rId18" Type="http://schemas.openxmlformats.org/officeDocument/2006/relationships/hyperlink" Target="https://skydrive.live.com/embed?cid=EA045197000B3309&amp;resid=EA045197000B3309!309&amp;authkey=AP_cnBXEVo5bQMs&amp;em=2&amp;ActiveCell=%27ITDS16T2data%20%27!A1" TargetMode="External"/><Relationship Id="rId26" Type="http://schemas.openxmlformats.org/officeDocument/2006/relationships/hyperlink" Target="https://skydrive.live.com/embed?cid=EA045197000B3309&amp;resid=EA045197000B3309%21544&amp;authkey=ACNpTYc9gi9Yy4Y&amp;em=2&amp;ActiveCell='EUROSTATDS1T1data'!A1" TargetMode="External"/><Relationship Id="rId39" Type="http://schemas.openxmlformats.org/officeDocument/2006/relationships/hyperlink" Target="https://skydrive.live.com/embed?cid=EA045197000B3309&amp;resid=EA045197000B3309%21544&amp;authkey=ACNpTYc9gi9Yy4Y&amp;em=2&amp;ActiveCell='EUROSTATDS1T1data'!A1" TargetMode="External"/><Relationship Id="rId3" Type="http://schemas.openxmlformats.org/officeDocument/2006/relationships/hyperlink" Target="https://skydrive.live.com/embed?cid=EA045197000B3309&amp;resid=EA045197000B3309%21408&amp;authkey=AFU2XSfWAnGYyHQ&amp;em=2&amp;ActiveCell='TransMonEEDS4T2data'!A1" TargetMode="External"/><Relationship Id="rId21" Type="http://schemas.openxmlformats.org/officeDocument/2006/relationships/hyperlink" Target="https://skydrive.live.com/embed?cid=EA045197000B3309&amp;resid=EA045197000B3309%21544&amp;authkey=ACNpTYc9gi9Yy4Y&amp;em=2&amp;ActiveCell='EUROSTATDS1T1data'!A1" TargetMode="External"/><Relationship Id="rId34" Type="http://schemas.openxmlformats.org/officeDocument/2006/relationships/hyperlink" Target="https://skydrive.live.com/embed?cid=EA045197000B3309&amp;resid=EA045197000B3309%21544&amp;authkey=ACNpTYc9gi9Yy4Y&amp;em=2&amp;ActiveCell='EUROSTATDS1T1data'!A1" TargetMode="External"/><Relationship Id="rId42" Type="http://schemas.openxmlformats.org/officeDocument/2006/relationships/hyperlink" Target="https://skydrive.live.com/embed?cid=EA045197000B3309&amp;resid=EA045197000B3309%21544&amp;authkey=ACNpTYc9gi9Yy4Y&amp;em=2&amp;ActiveCell='EUROSTATDS1T1data'!A1" TargetMode="External"/><Relationship Id="rId47" Type="http://schemas.openxmlformats.org/officeDocument/2006/relationships/hyperlink" Target="https://skydrive.live.com/embed?cid=EA045197000B3309&amp;resid=EA045197000B3309%21544&amp;authkey=ACNpTYc9gi9Yy4Y&amp;em=2&amp;ActiveCell='EUROSTATDS1T1data'!A1" TargetMode="External"/><Relationship Id="rId50" Type="http://schemas.openxmlformats.org/officeDocument/2006/relationships/vmlDrawing" Target="../drawings/vmlDrawing5.vml"/><Relationship Id="rId7" Type="http://schemas.openxmlformats.org/officeDocument/2006/relationships/hyperlink" Target="https://skydrive.live.com/embed?cid=EA045197000B3309&amp;resid=EA045197000B3309%21408&amp;authkey=AFU2XSfWAnGYyHQ&amp;em=2&amp;ActiveCell='TransMonEEDS4T2data'!A1" TargetMode="External"/><Relationship Id="rId12" Type="http://schemas.openxmlformats.org/officeDocument/2006/relationships/hyperlink" Target="https://skydrive.live.com/embed?cid=EA045197000B3309&amp;resid=EA045197000B3309%21310&amp;authkey=ABiylFD2bpjHyUE&amp;em=2&amp;ActiveCell='LTDS3T2data'!A1" TargetMode="External"/><Relationship Id="rId17" Type="http://schemas.openxmlformats.org/officeDocument/2006/relationships/hyperlink" Target="https://skydrive.live.com/embed?cid=EA045197000B3309&amp;resid=EA045197000B3309%21325&amp;authkey=APxHlSezBmA81yM&amp;em=2&amp;ActiveCell='DKDS14T2data'!A1" TargetMode="External"/><Relationship Id="rId25" Type="http://schemas.openxmlformats.org/officeDocument/2006/relationships/hyperlink" Target="https://skydrive.live.com/embed?cid=EA045197000B3309&amp;resid=EA045197000B3309%21544&amp;authkey=ACNpTYc9gi9Yy4Y&amp;em=2&amp;ActiveCell='EUROSTATDS1T1data'!A1" TargetMode="External"/><Relationship Id="rId33" Type="http://schemas.openxmlformats.org/officeDocument/2006/relationships/hyperlink" Target="https://skydrive.live.com/embed?cid=EA045197000B3309&amp;resid=EA045197000B3309%21544&amp;authkey=ACNpTYc9gi9Yy4Y&amp;em=2&amp;ActiveCell='EUROSTATDS1T1data'!A1" TargetMode="External"/><Relationship Id="rId38" Type="http://schemas.openxmlformats.org/officeDocument/2006/relationships/hyperlink" Target="https://skydrive.live.com/embed?cid=EA045197000B3309&amp;resid=EA045197000B3309%21544&amp;authkey=ACNpTYc9gi9Yy4Y&amp;em=2&amp;ActiveCell='EUROSTATDS1T1data'!A1" TargetMode="External"/><Relationship Id="rId46" Type="http://schemas.openxmlformats.org/officeDocument/2006/relationships/hyperlink" Target="https://skydrive.live.com/embed?cid=EA045197000B3309&amp;resid=EA045197000B3309%21544&amp;authkey=ACNpTYc9gi9Yy4Y&amp;em=2&amp;ActiveCell='EUROSTATDS1T1data'!A1" TargetMode="External"/><Relationship Id="rId2" Type="http://schemas.openxmlformats.org/officeDocument/2006/relationships/hyperlink" Target="https://skydrive.live.com/embed?cid=EA045197000B3309&amp;resid=EA045197000B3309%21467&amp;authkey=AIR7d8HhmE4pNk8&amp;em=2&amp;ActiveCell='FRDS49T2data'!A1" TargetMode="External"/><Relationship Id="rId16" Type="http://schemas.openxmlformats.org/officeDocument/2006/relationships/hyperlink" Target="https://skydrive.live.com/embed?cid=EA045197000B3309&amp;resid=EA045197000B3309%21531&amp;authkey=AK09wYrVpIJZcoY&amp;em=2&amp;ActiveCell='ATDS34T2data'!A1" TargetMode="External"/><Relationship Id="rId20" Type="http://schemas.openxmlformats.org/officeDocument/2006/relationships/hyperlink" Target="https://skydrive.live.com/embed?cid=EA045197000B3309&amp;resid=EA045197000B3309%21544&amp;authkey=ACNpTYc9gi9Yy4Y&amp;em=2&amp;ActiveCell='EUROSTATDS1T1data'!A1" TargetMode="External"/><Relationship Id="rId29" Type="http://schemas.openxmlformats.org/officeDocument/2006/relationships/hyperlink" Target="https://skydrive.live.com/embed?cid=EA045197000B3309&amp;resid=EA045197000B3309%21544&amp;authkey=ACNpTYc9gi9Yy4Y&amp;em=2&amp;ActiveCell='EUROSTATDS1T1data'!A1" TargetMode="External"/><Relationship Id="rId41" Type="http://schemas.openxmlformats.org/officeDocument/2006/relationships/hyperlink" Target="https://skydrive.live.com/embed?cid=EA045197000B3309&amp;resid=EA045197000B3309%21544&amp;authkey=ACNpTYc9gi9Yy4Y&amp;em=2&amp;ActiveCell='EUROSTATDS1T1data'!A1" TargetMode="External"/><Relationship Id="rId1" Type="http://schemas.openxmlformats.org/officeDocument/2006/relationships/hyperlink" Target="https://skydrive.live.com/embed?cid=EA045197000B3309&amp;resid=EA045197000B3309%21299&amp;authkey=ADmNIhu81lBZhU8&amp;em=2&amp;ActiveCell='HRDS2T2data'!" TargetMode="External"/><Relationship Id="rId6" Type="http://schemas.openxmlformats.org/officeDocument/2006/relationships/hyperlink" Target="https://skydrive.live.com/embed?cid=EA045197000B3309&amp;resid=EA045197000B3309%21408&amp;authkey=AFU2XSfWAnGYyHQ&amp;em=2&amp;ActiveCell='TransMonEEDS4T2data'!A1" TargetMode="External"/><Relationship Id="rId11" Type="http://schemas.openxmlformats.org/officeDocument/2006/relationships/hyperlink" Target="https://skydrive.live.com/embed?cid=EA045197000B3309&amp;resid=EA045197000B3309%21468&amp;authkey=AFCPxWiwaFtInf0&amp;em=2&amp;ActiveCell='DEDS22T2data'!A1" TargetMode="External"/><Relationship Id="rId24" Type="http://schemas.openxmlformats.org/officeDocument/2006/relationships/hyperlink" Target="https://skydrive.live.com/embed?cid=EA045197000B3309&amp;resid=EA045197000B3309%21544&amp;authkey=ACNpTYc9gi9Yy4Y&amp;em=2&amp;ActiveCell='EUROSTATDS1T1data'!A1" TargetMode="External"/><Relationship Id="rId32" Type="http://schemas.openxmlformats.org/officeDocument/2006/relationships/hyperlink" Target="https://skydrive.live.com/embed?cid=EA045197000B3309&amp;resid=EA045197000B3309%21544&amp;authkey=ACNpTYc9gi9Yy4Y&amp;em=2&amp;ActiveCell='EUROSTATDS1T1data'!A1" TargetMode="External"/><Relationship Id="rId37" Type="http://schemas.openxmlformats.org/officeDocument/2006/relationships/hyperlink" Target="https://skydrive.live.com/embed?cid=EA045197000B3309&amp;resid=EA045197000B3309%21544&amp;authkey=ACNpTYc9gi9Yy4Y&amp;em=2&amp;ActiveCell='EUROSTATDS1T1data'!A1" TargetMode="External"/><Relationship Id="rId40" Type="http://schemas.openxmlformats.org/officeDocument/2006/relationships/hyperlink" Target="https://skydrive.live.com/embed?cid=EA045197000B3309&amp;resid=EA045197000B3309%21544&amp;authkey=ACNpTYc9gi9Yy4Y&amp;em=2&amp;ActiveCell='EUROSTATDS1T1data'!A1" TargetMode="External"/><Relationship Id="rId45" Type="http://schemas.openxmlformats.org/officeDocument/2006/relationships/hyperlink" Target="https://skydrive.live.com/embed?cid=EA045197000B3309&amp;resid=EA045197000B3309%21544&amp;authkey=ACNpTYc9gi9Yy4Y&amp;em=2&amp;ActiveCell='EUROSTATDS1T1data'!A1" TargetMode="External"/><Relationship Id="rId5" Type="http://schemas.openxmlformats.org/officeDocument/2006/relationships/hyperlink" Target="https://skydrive.live.com/embed?cid=EA045197000B3309&amp;resid=EA045197000B3309%21408&amp;authkey=AFU2XSfWAnGYyHQ&amp;em=2&amp;ActiveCell='TransMonEEDS4T2data'!A1" TargetMode="External"/><Relationship Id="rId15" Type="http://schemas.openxmlformats.org/officeDocument/2006/relationships/hyperlink" Target="https://skydrive.live.com/embed?cid=EA045197000B3309&amp;resid=EA045197000B3309%21531&amp;authkey=AK09wYrVpIJZcoY&amp;em=2&amp;ActiveCell='ATDS21T2data'!A1" TargetMode="External"/><Relationship Id="rId23" Type="http://schemas.openxmlformats.org/officeDocument/2006/relationships/hyperlink" Target="https://skydrive.live.com/embed?cid=EA045197000B3309&amp;resid=EA045197000B3309%21544&amp;authkey=ACNpTYc9gi9Yy4Y&amp;em=2&amp;ActiveCell='EUROSTATDS1T1data'!A1" TargetMode="External"/><Relationship Id="rId28" Type="http://schemas.openxmlformats.org/officeDocument/2006/relationships/hyperlink" Target="https://skydrive.live.com/embed?cid=EA045197000B3309&amp;resid=EA045197000B3309%21544&amp;authkey=ACNpTYc9gi9Yy4Y&amp;em=2&amp;ActiveCell='EUROSTATDS1T1data'!A1" TargetMode="External"/><Relationship Id="rId36" Type="http://schemas.openxmlformats.org/officeDocument/2006/relationships/hyperlink" Target="https://skydrive.live.com/embed?cid=EA045197000B3309&amp;resid=EA045197000B3309%21544&amp;authkey=ACNpTYc9gi9Yy4Y&amp;em=2&amp;ActiveCell='EUROSTATDS1T1data'!A1" TargetMode="External"/><Relationship Id="rId49" Type="http://schemas.openxmlformats.org/officeDocument/2006/relationships/hyperlink" Target="https://skydrive.live.com/embed?cid=EA045197000B3309&amp;resid=EA045197000B3309%21544&amp;authkey=ACNpTYc9gi9Yy4Y&amp;em=2&amp;ActiveCell='EUROSTATDS1T1data'!A1" TargetMode="External"/><Relationship Id="rId10" Type="http://schemas.openxmlformats.org/officeDocument/2006/relationships/hyperlink" Target="https://skydrive.live.com/embed?cid=EA045197000B3309&amp;resid=EA045197000B3309%21302&amp;authkey=ADZMUaPXjbs3Zy4&amp;em=2&amp;ActiveCell='CZDS23T2data'!A1" TargetMode="External"/><Relationship Id="rId19" Type="http://schemas.openxmlformats.org/officeDocument/2006/relationships/hyperlink" Target="https://skydrive.live.com/embed?cid=EA045197000B3309&amp;resid=EA045197000B3309%21544&amp;authkey=ACNpTYc9gi9Yy4Y&amp;em=2&amp;ActiveCell='EUROSTATDS1T1data'!A1" TargetMode="External"/><Relationship Id="rId31" Type="http://schemas.openxmlformats.org/officeDocument/2006/relationships/hyperlink" Target="https://skydrive.live.com/embed?cid=EA045197000B3309&amp;resid=EA045197000B3309%21544&amp;authkey=ACNpTYc9gi9Yy4Y&amp;em=2&amp;ActiveCell='EUROSTATDS1T1data'!A1" TargetMode="External"/><Relationship Id="rId44" Type="http://schemas.openxmlformats.org/officeDocument/2006/relationships/hyperlink" Target="https://skydrive.live.com/embed?cid=EA045197000B3309&amp;resid=EA045197000B3309%21544&amp;authkey=ACNpTYc9gi9Yy4Y&amp;em=2&amp;ActiveCell='EUROSTATDS1T1data'!A1" TargetMode="External"/><Relationship Id="rId4" Type="http://schemas.openxmlformats.org/officeDocument/2006/relationships/hyperlink" Target="https://skydrive.live.com/embed?cid=EA045197000B3309&amp;resid=EA045197000B3309%21408&amp;authkey=AFU2XSfWAnGYyHQ&amp;em=2&amp;ActiveCell='TransMonEEDS4T2data'!A1" TargetMode="External"/><Relationship Id="rId9" Type="http://schemas.openxmlformats.org/officeDocument/2006/relationships/hyperlink" Target="https://skydrive.live.com/embed?cid=EA045197000B3309&amp;resid=EA045197000B3309%21408&amp;authkey=AFU2XSfWAnGYyHQ&amp;em=2&amp;ActiveCell='TransMonEEDS4T2data'!A1" TargetMode="External"/><Relationship Id="rId14" Type="http://schemas.openxmlformats.org/officeDocument/2006/relationships/hyperlink" Target="https://skydrive.live.com/embed?cid=EA045197000B3309&amp;resid=EA045197000B3309%21354&amp;authkey=AMVWmk78wJFS27s&amp;em=2&amp;ActiveCell='BGDS13T2data'!" TargetMode="External"/><Relationship Id="rId22" Type="http://schemas.openxmlformats.org/officeDocument/2006/relationships/hyperlink" Target="https://skydrive.live.com/embed?cid=EA045197000B3309&amp;resid=EA045197000B3309%21544&amp;authkey=ACNpTYc9gi9Yy4Y&amp;em=2&amp;ActiveCell='EUROSTATDS1T1data'!A1" TargetMode="External"/><Relationship Id="rId27" Type="http://schemas.openxmlformats.org/officeDocument/2006/relationships/hyperlink" Target="https://skydrive.live.com/embed?cid=EA045197000B3309&amp;resid=EA045197000B3309%21544&amp;authkey=ACNpTYc9gi9Yy4Y&amp;em=2&amp;ActiveCell='EUROSTATDS1T1data'!A1" TargetMode="External"/><Relationship Id="rId30" Type="http://schemas.openxmlformats.org/officeDocument/2006/relationships/hyperlink" Target="https://skydrive.live.com/embed?cid=EA045197000B3309&amp;resid=EA045197000B3309%21544&amp;authkey=ACNpTYc9gi9Yy4Y&amp;em=2&amp;ActiveCell='EUROSTATDS1T1data'!A1" TargetMode="External"/><Relationship Id="rId35" Type="http://schemas.openxmlformats.org/officeDocument/2006/relationships/hyperlink" Target="https://skydrive.live.com/embed?cid=EA045197000B3309&amp;resid=EA045197000B3309%21544&amp;authkey=ACNpTYc9gi9Yy4Y&amp;em=2&amp;ActiveCell='EUROSTATDS1T1data'!A1" TargetMode="External"/><Relationship Id="rId43" Type="http://schemas.openxmlformats.org/officeDocument/2006/relationships/hyperlink" Target="https://skydrive.live.com/embed?cid=EA045197000B3309&amp;resid=EA045197000B3309%21544&amp;authkey=ACNpTYc9gi9Yy4Y&amp;em=2&amp;ActiveCell='EUROSTATDS1T1data'!A1" TargetMode="External"/><Relationship Id="rId48" Type="http://schemas.openxmlformats.org/officeDocument/2006/relationships/hyperlink" Target="https://skydrive.live.com/embed?cid=EA045197000B3309&amp;resid=EA045197000B3309%21316&amp;authkey=AIgtWGOQbO9Tmd0&amp;em=2&amp;ActiveCell='PTDS15T2data'!A1" TargetMode="External"/><Relationship Id="rId8" Type="http://schemas.openxmlformats.org/officeDocument/2006/relationships/hyperlink" Target="https://skydrive.live.com/embed?cid=EA045197000B3309&amp;resid=EA045197000B3309%21408&amp;authkey=AFU2XSfWAnGYyHQ&amp;em=2&amp;ActiveCell='TransMonEEDS4T2data'!A1" TargetMode="External"/><Relationship Id="rId51" Type="http://schemas.openxmlformats.org/officeDocument/2006/relationships/comments" Target="../comments5.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3.xml.rels><?xml version="1.0" encoding="UTF-8" standalone="yes"?>
<Relationships xmlns="http://schemas.openxmlformats.org/package/2006/relationships"><Relationship Id="rId8" Type="http://schemas.openxmlformats.org/officeDocument/2006/relationships/hyperlink" Target="https://skydrive.live.com/embed?cid=EA045197000B3309&amp;resid=EA045197000B3309%21313&amp;authkey=ANQ7Ms7hc3GfTEc&amp;em=2&amp;ActiveCell='LVDS19T2data'!A1" TargetMode="External"/><Relationship Id="rId13" Type="http://schemas.openxmlformats.org/officeDocument/2006/relationships/hyperlink" Target="https://skydrive.live.com/embed?cid=EA045197000B3309&amp;resid=EA045197000B3309%21319&amp;authkey=ABacIZEgpZQwLfk&amp;em=2&amp;ActiveCell='SIDS6T2,16data'!A1" TargetMode="External"/><Relationship Id="rId18" Type="http://schemas.openxmlformats.org/officeDocument/2006/relationships/hyperlink" Target="https://skydrive.live.com/embed?cid=EA045197000B3309&amp;resid=EA045197000B3309%21468&amp;authkey=AFCPxWiwaFtInf0&amp;em=2&amp;ActiveCell='DEDS21T2data'!A1" TargetMode="External"/><Relationship Id="rId3" Type="http://schemas.openxmlformats.org/officeDocument/2006/relationships/hyperlink" Target="https://skydrive.live.com/embed?cid=EA045197000B3309&amp;resid=EA045197000B3309%21406&amp;authkey=AHIOO1YTBpVZ0qY&amp;em=2&amp;ActiveCell='ELDS9T2data'%20!" TargetMode="External"/><Relationship Id="rId21" Type="http://schemas.openxmlformats.org/officeDocument/2006/relationships/printerSettings" Target="../printerSettings/printerSettings5.bin"/><Relationship Id="rId7" Type="http://schemas.openxmlformats.org/officeDocument/2006/relationships/hyperlink" Target="https://skydrive.live.com/embed?cid=EA045197000B3309&amp;resid=EA045197000B3309%21310&amp;authkey=ABiylFD2bpjHyUE&amp;em=2&amp;ActiveCell='LTDS8T2data'!A1" TargetMode="External"/><Relationship Id="rId12" Type="http://schemas.openxmlformats.org/officeDocument/2006/relationships/hyperlink" Target="https://skydrive.live.com/embed?cid=EA045197000B3309&amp;resid=EA045197000B3309%21319&amp;authkey=ABacIZEgpZQwLfk&amp;em=2&amp;ActiveCell='SIDS7T2,16data'!A1" TargetMode="External"/><Relationship Id="rId17" Type="http://schemas.openxmlformats.org/officeDocument/2006/relationships/hyperlink" Target="https://skydrive.live.com/embed?cid=EA045197000B3309&amp;resid=EA045197000B3309!309&amp;authkey=AP_cnBXEVo5bQMs&amp;em=2&amp;ActiveCell=%27ITDS17T2data%20%27!A1" TargetMode="External"/><Relationship Id="rId2" Type="http://schemas.openxmlformats.org/officeDocument/2006/relationships/hyperlink" Target="https://skydrive.live.com/embed?cid=EA045197000B3309&amp;resid=EA045197000B3309%21406&amp;authkey=AHIOO1YTBpVZ0qY&amp;em=2&amp;ActiveCell='ELDS8T2data'!A1" TargetMode="External"/><Relationship Id="rId16" Type="http://schemas.openxmlformats.org/officeDocument/2006/relationships/hyperlink" Target="https://skydrive.live.com/embed?cid=EA045197000B3309&amp;resid=EA045197000B3309%21531&amp;authkey=AK09wYrVpIJZcoY&amp;em=2&amp;ActiveCell='ATDS10T2data'!A1" TargetMode="External"/><Relationship Id="rId20" Type="http://schemas.openxmlformats.org/officeDocument/2006/relationships/hyperlink" Target="https://skydrive.live.com/embed?cid=EA045197000B3309&amp;resid=EA045197000B3309%21325&amp;authkey=APxHlSezBmA81yM&amp;em=2&amp;ActiveCell='DKDS20T2data'!A2" TargetMode="External"/><Relationship Id="rId1" Type="http://schemas.openxmlformats.org/officeDocument/2006/relationships/hyperlink" Target="https://skydrive.live.com/embed?cid=EA045197000B3309&amp;resid=EA045197000B3309%21325&amp;authkey=APxHlSezBmA81yM&amp;em=2&amp;ActiveCell='DKDS19T2data'!A2" TargetMode="External"/><Relationship Id="rId6" Type="http://schemas.openxmlformats.org/officeDocument/2006/relationships/hyperlink" Target="https://skydrive.live.com/embed?cid=EA045197000B3309&amp;resid=EA045197000B3309%21467&amp;authkey=AIR7d8HhmE4pNk8&amp;em=2&amp;ActiveCell='FRDS9T2data'!A1" TargetMode="External"/><Relationship Id="rId11" Type="http://schemas.openxmlformats.org/officeDocument/2006/relationships/hyperlink" Target="https://skydrive.live.com/embed?cid=EA045197000B3309&amp;resid=EA045197000B3309%21319&amp;authkey=ABacIZEgpZQwLfk&amp;em=2&amp;ActiveCell='SIDS7T2,16data'!A1" TargetMode="External"/><Relationship Id="rId5" Type="http://schemas.openxmlformats.org/officeDocument/2006/relationships/hyperlink" Target="https://skydrive.live.com/embed?cid=EA045197000B3309&amp;resid=EA045197000B3309%21406&amp;authkey=AHIOO1YTBpVZ0qY&amp;em=2&amp;ActiveCell='ELDS9T2data'!A1" TargetMode="External"/><Relationship Id="rId15" Type="http://schemas.openxmlformats.org/officeDocument/2006/relationships/hyperlink" Target="https://skydrive.live.com/embed?cid=EA045197000B3309&amp;resid=EA045197000B3309%21299&amp;authkey=ADmNIhu81lBZhU8&amp;em=2&amp;ActiveCell='HRDS2T2data'!A1" TargetMode="External"/><Relationship Id="rId23" Type="http://schemas.openxmlformats.org/officeDocument/2006/relationships/comments" Target="../comments7.xml"/><Relationship Id="rId10" Type="http://schemas.openxmlformats.org/officeDocument/2006/relationships/hyperlink" Target="https://skydrive.live.com/embed?cid=EA045197000B3309&amp;resid=EA045197000B3309%21318&amp;authkey=AAH6bPP1sYKfP5c&amp;em=2&amp;ActiveCell='RODS2T2data'!A1" TargetMode="External"/><Relationship Id="rId19" Type="http://schemas.openxmlformats.org/officeDocument/2006/relationships/hyperlink" Target="https://skydrive.live.com/embed?cid=EA045197000B3309&amp;resid=EA045197000B3309!468&amp;authkey=AFCPxWiwaFtInf0&amp;em=2&amp;ActiveCell=%27DEDS32T2data%27!A1" TargetMode="External"/><Relationship Id="rId4" Type="http://schemas.openxmlformats.org/officeDocument/2006/relationships/hyperlink" Target="https://skydrive.live.com/embed?cid=EA045197000B3309&amp;resid=EA045197000B3309%21406&amp;authkey=AHIOO1YTBpVZ0qY&amp;em=2&amp;ActiveCell='ELDS8T2data'!A1" TargetMode="External"/><Relationship Id="rId9" Type="http://schemas.openxmlformats.org/officeDocument/2006/relationships/hyperlink" Target="https://skydrive.live.com/embed?cid=EA045197000B3309&amp;resid=EA045197000B3309%21313&amp;authkey=ANQ7Ms7hc3GfTEc&amp;em=2&amp;ActiveCell='LVDS19T2data'!A1" TargetMode="External"/><Relationship Id="rId14" Type="http://schemas.openxmlformats.org/officeDocument/2006/relationships/hyperlink" Target="https://skydrive.live.com/embed?cid=EA045197000B3309&amp;resid=EA045197000B3309%21299&amp;authkey=ADmNIhu81lBZhU8&amp;em=2&amp;ActiveCell='HRDS2T2data'!A1" TargetMode="External"/><Relationship Id="rId22"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5.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408&amp;authkey=AFU2XSfWAnGYyHQ&amp;em=2&amp;ActiveCell='TransMonEEDS5T2data'!A1" TargetMode="External"/><Relationship Id="rId18" Type="http://schemas.openxmlformats.org/officeDocument/2006/relationships/hyperlink" Target="https://skydrive.live.com/embed?cid=EA045197000B3309&amp;resid=EA045197000B3309%21408&amp;authkey=AFU2XSfWAnGYyHQ&amp;em=2&amp;ActiveCell='TransMonEEDS5T2data'!A1" TargetMode="External"/><Relationship Id="rId26" Type="http://schemas.openxmlformats.org/officeDocument/2006/relationships/hyperlink" Target="https://skydrive.live.com/embed?cid=EA045197000B3309&amp;resid=EA045197000B3309%21302&amp;authkey=ADZMUaPXjbs3Zy4&amp;em=2&amp;ActiveCell='CZDS24T2data'!A1" TargetMode="External"/><Relationship Id="rId39" Type="http://schemas.openxmlformats.org/officeDocument/2006/relationships/hyperlink" Target="https://skydrive.live.com/embed?cid=EA045197000B3309&amp;resid=EA045197000B3309%21319&amp;authkey=ABacIZEgpZQwLfk&amp;em=2&amp;ActiveCell='SIDS8T2data'!A1" TargetMode="External"/><Relationship Id="rId21" Type="http://schemas.openxmlformats.org/officeDocument/2006/relationships/hyperlink" Target="https://skydrive.live.com/embed?cid=EA045197000B3309&amp;resid=EA045197000B3309%21408&amp;authkey=AFU2XSfWAnGYyHQ&amp;em=2&amp;ActiveCell='UNODCDS1T2data'!A1" TargetMode="External"/><Relationship Id="rId34" Type="http://schemas.openxmlformats.org/officeDocument/2006/relationships/hyperlink" Target="https://skydrive.live.com/embed?cid=EA045197000B3309&amp;resid=EA045197000B3309%21307&amp;authkey=ABV98Vi816Exoj0&amp;em=2&amp;ActiveCell='IEDS26T2data'!A1" TargetMode="External"/><Relationship Id="rId42" Type="http://schemas.openxmlformats.org/officeDocument/2006/relationships/hyperlink" Target="https://skydrive.live.com/embed?cid=EA045197000B3309&amp;resid=EA045197000B3309%21408&amp;authkey=AFU2XSfWAnGYyHQ&amp;em=2&amp;ActiveCell='TransMonEEDS5T2data'!A1" TargetMode="External"/><Relationship Id="rId47" Type="http://schemas.openxmlformats.org/officeDocument/2006/relationships/hyperlink" Target="https://skydrive.live.com/embed?cid=EA045197000B3309&amp;resid=EA045197000B3309%21364&amp;authkey=ALR_LOMxH-O5BwM&amp;em=2&amp;ActiveCell='UKEWDS9T2data'!A1" TargetMode="External"/><Relationship Id="rId50" Type="http://schemas.openxmlformats.org/officeDocument/2006/relationships/hyperlink" Target="https://skydrive.live.com/embed?cid=EA045197000B3309&amp;resid=EA045197000B3309%21307&amp;authkey=ABV98Vi816Exoj0&amp;em=2&amp;ActiveCell='IEDS17T2data'!A1" TargetMode="External"/><Relationship Id="rId55" Type="http://schemas.openxmlformats.org/officeDocument/2006/relationships/hyperlink" Target="https://skydrive.live.com/embed?cid=EA045197000B3309&amp;resid=EA045197000B3309%21325&amp;authkey=APxHlSezBmA81yM&amp;em=2&amp;ActiveCell='DKDS13T2data'!A1" TargetMode="External"/><Relationship Id="rId63" Type="http://schemas.openxmlformats.org/officeDocument/2006/relationships/hyperlink" Target="https://skydrive.live.com/embed?cid=EA045197000B3309&amp;resid=EA045197000B3309%21544&amp;authkey=ACNpTYc9gi9Yy4Y&amp;em=2&amp;ActiveCell='EUROSTATDS1T1data'!A1" TargetMode="External"/><Relationship Id="rId68" Type="http://schemas.openxmlformats.org/officeDocument/2006/relationships/hyperlink" Target="https://skydrive.live.com/embed?cid=EA045197000B3309&amp;resid=EA045197000B3309%21544&amp;authkey=ACNpTYc9gi9Yy4Y&amp;em=2&amp;ActiveCell='EUROSTATDS1T1data'!A1" TargetMode="External"/><Relationship Id="rId76" Type="http://schemas.openxmlformats.org/officeDocument/2006/relationships/hyperlink" Target="https://skydrive.live.com/embed?cid=EA045197000B3309&amp;resid=EA045197000B3309%21544&amp;authkey=ACNpTYc9gi9Yy4Y&amp;em=2&amp;ActiveCell='EUROSTATDS1T1data'!A1" TargetMode="External"/><Relationship Id="rId84" Type="http://schemas.openxmlformats.org/officeDocument/2006/relationships/hyperlink" Target="https://skydrive.live.com/embed?cid=EA045197000B3309&amp;resid=EA045197000B3309%21544&amp;authkey=ACNpTYc9gi9Yy4Y&amp;em=2&amp;ActiveCell='EUROSTATDS1T1data'!A1" TargetMode="External"/><Relationship Id="rId89" Type="http://schemas.openxmlformats.org/officeDocument/2006/relationships/hyperlink" Target="https://skydrive.live.com/embed?cid=EA045197000B3309&amp;resid=EA045197000B3309%21406&amp;authkey=AHIOO1YTBpVZ0qY&amp;em=2&amp;ActiveCell='ELDS9T2data'!A1" TargetMode="External"/><Relationship Id="rId7" Type="http://schemas.openxmlformats.org/officeDocument/2006/relationships/hyperlink" Target="https://skydrive.live.com/embed?cid=EA045197000B3309&amp;resid=EA045197000B3309%21408&amp;authkey=AFU2XSfWAnGYyHQ&amp;em=2&amp;ActiveCell='UNODCDS1T2data'!A1" TargetMode="External"/><Relationship Id="rId71" Type="http://schemas.openxmlformats.org/officeDocument/2006/relationships/hyperlink" Target="https://skydrive.live.com/embed?cid=EA045197000B3309&amp;resid=EA045197000B3309%21544&amp;authkey=ACNpTYc9gi9Yy4Y&amp;em=2&amp;ActiveCell='EUROSTATDS1T1data'!A1" TargetMode="External"/><Relationship Id="rId92" Type="http://schemas.openxmlformats.org/officeDocument/2006/relationships/hyperlink" Target="https://skydrive.live.com/embed?cid=EA045197000B3309&amp;resid=EA045197000B3309%21468&amp;authkey=AFCPxWiwaFtInf0&amp;em=2&amp;ActiveCell='DEDS22T2data'!A1" TargetMode="External"/><Relationship Id="rId2" Type="http://schemas.openxmlformats.org/officeDocument/2006/relationships/hyperlink" Target="https://skydrive.live.com/embed?cid=EA045197000B3309&amp;resid=EA045197000B3309%21408&amp;authkey=AFU2XSfWAnGYyHQ&amp;em=2&amp;ActiveCell='UNODCDS1T2data'!A1" TargetMode="External"/><Relationship Id="rId16" Type="http://schemas.openxmlformats.org/officeDocument/2006/relationships/hyperlink" Target="https://skydrive.live.com/embed?cid=EA045197000B3309&amp;resid=EA045197000B3309%21408&amp;authkey=AFU2XSfWAnGYyHQ&amp;em=2&amp;ActiveCell='TransMonEEDS5T2data'!A1" TargetMode="External"/><Relationship Id="rId29" Type="http://schemas.openxmlformats.org/officeDocument/2006/relationships/hyperlink" Target="https://skydrive.live.com/embed?cid=EA045197000B3309&amp;resid=EA045197000B3309%21406&amp;authkey=AHIOO1YTBpVZ0qY&amp;em=2&amp;ActiveCell='ELDS8T2data'!A1" TargetMode="External"/><Relationship Id="rId11" Type="http://schemas.openxmlformats.org/officeDocument/2006/relationships/hyperlink" Target="https://skydrive.live.com/embed?cid=EA045197000B3309&amp;resid=EA045197000B3309%21408&amp;authkey=AFU2XSfWAnGYyHQ&amp;em=2&amp;ActiveCell='UNODCDS1T2data'!A1" TargetMode="External"/><Relationship Id="rId24" Type="http://schemas.openxmlformats.org/officeDocument/2006/relationships/hyperlink" Target="https://skydrive.live.com/embed?cid=EA045197000B3309&amp;resid=EA045197000B3309%21301&amp;authkey=AAwaZL1gk_C2SR0&amp;em=2&amp;ActiveCell='CYDS12T2data'!A1" TargetMode="External"/><Relationship Id="rId32" Type="http://schemas.openxmlformats.org/officeDocument/2006/relationships/hyperlink" Target="https://skydrive.live.com/embed?cid=EA045197000B3309&amp;resid=EA045197000B3309%21400&amp;authkey=AGLu_7J2Xsyr6qk&amp;em=2&amp;ActiveCell='ESDS1T2data'!A1" TargetMode="External"/><Relationship Id="rId37" Type="http://schemas.openxmlformats.org/officeDocument/2006/relationships/hyperlink" Target="https://skydrive.live.com/embed?cid=EA045197000B3309&amp;resid=EA045197000B3309%21313&amp;authkey=ANQ7Ms7hc3GfTEc&amp;em=2&amp;ActiveCell='LVDS9T2data'!A1" TargetMode="External"/><Relationship Id="rId40" Type="http://schemas.openxmlformats.org/officeDocument/2006/relationships/hyperlink" Target="https://skydrive.live.com/embed?cid=EA045197000B3309&amp;resid=EA045197000B3309%21395&amp;authkey=AD3D9mWmFdU9jyk&amp;em=2&amp;ActiveCell='SKDS16T2data'!A1" TargetMode="External"/><Relationship Id="rId45" Type="http://schemas.openxmlformats.org/officeDocument/2006/relationships/hyperlink" Target="https://skydrive.live.com/embed?cid=EA045197000B3309&amp;resid=EA045197000B3309%21316&amp;authkey=AIgtWGOQbO9Tmd0&amp;em=2&amp;ActiveCell='PTDS2T2data'!A1" TargetMode="External"/><Relationship Id="rId53" Type="http://schemas.openxmlformats.org/officeDocument/2006/relationships/hyperlink" Target="https://skydrive.live.com/embed?cid=EA045197000B3309&amp;resid=EA045197000B3309%21363&amp;authkey=AMiKDc_xPfsKuDA&amp;em=2&amp;ActiveCell='UKNIDS3T2data'!A1" TargetMode="External"/><Relationship Id="rId58" Type="http://schemas.openxmlformats.org/officeDocument/2006/relationships/hyperlink" Target="https://skydrive.live.com/embed?cid=EA045197000B3309&amp;resid=EA045197000B3309%21544&amp;authkey=ACNpTYc9gi9Yy4Y&amp;em=2&amp;ActiveCell='EUROSTATDS1T1data'!A1" TargetMode="External"/><Relationship Id="rId66" Type="http://schemas.openxmlformats.org/officeDocument/2006/relationships/hyperlink" Target="https://skydrive.live.com/embed?cid=EA045197000B3309&amp;resid=EA045197000B3309%21544&amp;authkey=ACNpTYc9gi9Yy4Y&amp;em=2&amp;ActiveCell='EUROSTATDS1T1data'!A1" TargetMode="External"/><Relationship Id="rId74" Type="http://schemas.openxmlformats.org/officeDocument/2006/relationships/hyperlink" Target="https://skydrive.live.com/embed?cid=EA045197000B3309&amp;resid=EA045197000B3309%21544&amp;authkey=ACNpTYc9gi9Yy4Y&amp;em=2&amp;ActiveCell='EUROSTATDS1T1data'!A1" TargetMode="External"/><Relationship Id="rId79" Type="http://schemas.openxmlformats.org/officeDocument/2006/relationships/hyperlink" Target="https://skydrive.live.com/embed?cid=EA045197000B3309&amp;resid=EA045197000B3309%21544&amp;authkey=ACNpTYc9gi9Yy4Y&amp;em=2&amp;ActiveCell='EUROSTATDS1T1data'!A1" TargetMode="External"/><Relationship Id="rId87" Type="http://schemas.openxmlformats.org/officeDocument/2006/relationships/hyperlink" Target="https://skydrive.live.com/embed?cid=EA045197000B3309&amp;resid=EA045197000B3309%21544&amp;authkey=ACNpTYc9gi9Yy4Y&amp;em=2&amp;ActiveCell='EUROSTATDS1T1data'!A1" TargetMode="External"/><Relationship Id="rId5" Type="http://schemas.openxmlformats.org/officeDocument/2006/relationships/hyperlink" Target="https://skydrive.live.com/embed?cid=EA045197000B3309&amp;resid=EA045197000B3309%21408&amp;authkey=AFU2XSfWAnGYyHQ&amp;em=2&amp;ActiveCell='UNODCDS1T2data'!A1" TargetMode="External"/><Relationship Id="rId61" Type="http://schemas.openxmlformats.org/officeDocument/2006/relationships/hyperlink" Target="https://skydrive.live.com/embed?cid=EA045197000B3309&amp;resid=EA045197000B3309%21544&amp;authkey=ACNpTYc9gi9Yy4Y&amp;em=2&amp;ActiveCell='EUROSTATDS1T1data'!A1" TargetMode="External"/><Relationship Id="rId82" Type="http://schemas.openxmlformats.org/officeDocument/2006/relationships/hyperlink" Target="https://skydrive.live.com/embed?cid=EA045197000B3309&amp;resid=EA045197000B3309%21544&amp;authkey=ACNpTYc9gi9Yy4Y&amp;em=2&amp;ActiveCell='EUROSTATDS1T1data'!A1" TargetMode="External"/><Relationship Id="rId90" Type="http://schemas.openxmlformats.org/officeDocument/2006/relationships/hyperlink" Target="https://skydrive.live.com/embed?cid=EA045197000B3309&amp;resid=EA045197000B3309%21363&amp;authkey=AMiKDc_xPfsKuDA&amp;em=2&amp;ActiveCell='UKNIDS6T2data'!A1" TargetMode="External"/><Relationship Id="rId95" Type="http://schemas.openxmlformats.org/officeDocument/2006/relationships/comments" Target="../comments9.xml"/><Relationship Id="rId19" Type="http://schemas.openxmlformats.org/officeDocument/2006/relationships/hyperlink" Target="https://skydrive.live.com/embed?cid=EA045197000B3309&amp;resid=EA045197000B3309%21408&amp;authkey=AFU2XSfWAnGYyHQ&amp;em=2&amp;ActiveCell='TransMonEEDS5T2data'!A1" TargetMode="External"/><Relationship Id="rId14" Type="http://schemas.openxmlformats.org/officeDocument/2006/relationships/hyperlink" Target="https://skydrive.live.com/embed?cid=EA045197000B3309&amp;resid=EA045197000B3309%21408&amp;authkey=AFU2XSfWAnGYyHQ&amp;em=2&amp;ActiveCell='UNODCDS1T2data'!A1" TargetMode="External"/><Relationship Id="rId22" Type="http://schemas.openxmlformats.org/officeDocument/2006/relationships/hyperlink" Target="https://skydrive.live.com/embed?cid=EA045197000B3309&amp;resid=EA045197000B3309%21491&amp;authkey=AE32c61bWHndWp8&amp;em=2&amp;ActiveCell='BEDS2T2data'!A1" TargetMode="External"/><Relationship Id="rId27" Type="http://schemas.openxmlformats.org/officeDocument/2006/relationships/hyperlink" Target="https://skydrive.live.com/embed?cid=EA045197000B3309&amp;resid=EA045197000B3309%21325&amp;authkey=APxHlSezBmA81yM&amp;em=2&amp;ActiveCell='DKDS20T2data'!A1" TargetMode="External"/><Relationship Id="rId30" Type="http://schemas.openxmlformats.org/officeDocument/2006/relationships/hyperlink" Target="https://skydrive.live.com/embed?cid=EA045197000B3309&amp;resid=EA045197000B3309%21406&amp;authkey=AHIOO1YTBpVZ0qY&amp;em=2&amp;ActiveCell='ELDS8T2data'!A1" TargetMode="External"/><Relationship Id="rId35" Type="http://schemas.openxmlformats.org/officeDocument/2006/relationships/hyperlink" Target="https://skydrive.live.com/embed?cid=EA045197000B3309&amp;resid=EA045197000B3309%21310&amp;authkey=ABiylFD2bpjHyUE&amp;em=2&amp;ActiveCell='LTDS8T2data'!A1" TargetMode="External"/><Relationship Id="rId43" Type="http://schemas.openxmlformats.org/officeDocument/2006/relationships/hyperlink" Target="https://skydrive.live.com/embed?cid=EA045197000B3309&amp;resid=EA045197000B3309%21408&amp;authkey=AFU2XSfWAnGYyHQ&amp;em=2&amp;ActiveCell='TransMonEEDS5T2data'!A1" TargetMode="External"/><Relationship Id="rId48" Type="http://schemas.openxmlformats.org/officeDocument/2006/relationships/hyperlink" Target="https://skydrive.live.com/embed?cid=EA045197000B3309&amp;resid=EA045197000B3309%21354&amp;authkey=AMVWmk78wJFS27s&amp;em=2&amp;ActiveCell='BGDS12T2data'!A1" TargetMode="External"/><Relationship Id="rId56" Type="http://schemas.openxmlformats.org/officeDocument/2006/relationships/hyperlink" Target="https://skydrive.live.com/embed?cid=EA045197000B3309&amp;resid=EA045197000B3309!309&amp;authkey=AP_cnBXEVo5bQMs&amp;em=2&amp;ActiveCell=%27ITDS18T2data%20%27!A1" TargetMode="External"/><Relationship Id="rId64" Type="http://schemas.openxmlformats.org/officeDocument/2006/relationships/hyperlink" Target="https://skydrive.live.com/embed?cid=EA045197000B3309&amp;resid=EA045197000B3309%21544&amp;authkey=ACNpTYc9gi9Yy4Y&amp;em=2&amp;ActiveCell='EUROSTATDS1T1data'!A1" TargetMode="External"/><Relationship Id="rId69" Type="http://schemas.openxmlformats.org/officeDocument/2006/relationships/hyperlink" Target="https://skydrive.live.com/embed?cid=EA045197000B3309&amp;resid=EA045197000B3309%21544&amp;authkey=ACNpTYc9gi9Yy4Y&amp;em=2&amp;ActiveCell='EUROSTATDS1T1data'!A1" TargetMode="External"/><Relationship Id="rId77" Type="http://schemas.openxmlformats.org/officeDocument/2006/relationships/hyperlink" Target="https://skydrive.live.com/embed?cid=EA045197000B3309&amp;resid=EA045197000B3309%21544&amp;authkey=ACNpTYc9gi9Yy4Y&amp;em=2&amp;ActiveCell='EUROSTATDS1T1data'!A1" TargetMode="External"/><Relationship Id="rId8" Type="http://schemas.openxmlformats.org/officeDocument/2006/relationships/hyperlink" Target="https://skydrive.live.com/embed?cid=EA045197000B3309&amp;resid=EA045197000B3309%21408&amp;authkey=AFU2XSfWAnGYyHQ&amp;em=2&amp;ActiveCell='UNODCDS1T2data'!A1" TargetMode="External"/><Relationship Id="rId51" Type="http://schemas.openxmlformats.org/officeDocument/2006/relationships/hyperlink" Target="https://skydrive.live.com/embed?cid=EA045197000B3309&amp;resid=EA045197000B3309%21313&amp;authkey=ANQ7Ms7hc3GfTEc&amp;em=2&amp;ActiveCell='LVDS1T2data'!A1" TargetMode="External"/><Relationship Id="rId72" Type="http://schemas.openxmlformats.org/officeDocument/2006/relationships/hyperlink" Target="https://skydrive.live.com/embed?cid=EA045197000B3309&amp;resid=EA045197000B3309%21544&amp;authkey=ACNpTYc9gi9Yy4Y&amp;em=2&amp;ActiveCell='EUROSTATDS1T1data'!A1" TargetMode="External"/><Relationship Id="rId80" Type="http://schemas.openxmlformats.org/officeDocument/2006/relationships/hyperlink" Target="https://skydrive.live.com/embed?cid=EA045197000B3309&amp;resid=EA045197000B3309%21544&amp;authkey=ACNpTYc9gi9Yy4Y&amp;em=2&amp;ActiveCell='EUROSTATDS1T1data'!A1" TargetMode="External"/><Relationship Id="rId85" Type="http://schemas.openxmlformats.org/officeDocument/2006/relationships/hyperlink" Target="https://skydrive.live.com/embed?cid=EA045197000B3309&amp;resid=EA045197000B3309%21544&amp;authkey=ACNpTYc9gi9Yy4Y&amp;em=2&amp;ActiveCell='EUROSTATDS1T1data'!A1" TargetMode="External"/><Relationship Id="rId93" Type="http://schemas.openxmlformats.org/officeDocument/2006/relationships/printerSettings" Target="../printerSettings/printerSettings6.bin"/><Relationship Id="rId3" Type="http://schemas.openxmlformats.org/officeDocument/2006/relationships/hyperlink" Target="https://skydrive.live.com/embed?cid=EA045197000B3309&amp;resid=EA045197000B3309%21408&amp;authkey=AFU2XSfWAnGYyHQ&amp;em=2&amp;ActiveCell='UNODCDS1T2data'!A1" TargetMode="External"/><Relationship Id="rId12" Type="http://schemas.openxmlformats.org/officeDocument/2006/relationships/hyperlink" Target="https://skydrive.live.com/embed?cid=EA045197000B3309&amp;resid=EA045197000B3309%21408&amp;authkey=AFU2XSfWAnGYyHQ&amp;em=2&amp;ActiveCell='UNODCDS1T2data'!A1" TargetMode="External"/><Relationship Id="rId17" Type="http://schemas.openxmlformats.org/officeDocument/2006/relationships/hyperlink" Target="https://skydrive.live.com/embed?cid=EA045197000B3309&amp;resid=EA045197000B3309%21408&amp;authkey=AFU2XSfWAnGYyHQ&amp;em=2&amp;ActiveCell='TransMonEEDS5T2data'!A1" TargetMode="External"/><Relationship Id="rId25" Type="http://schemas.openxmlformats.org/officeDocument/2006/relationships/hyperlink" Target="https://skydrive.live.com/embed?cid=EA045197000B3309&amp;resid=EA045197000B3309%21302&amp;authkey=ADZMUaPXjbs3Zy4&amp;em=2&amp;ActiveCell='CZDS23T2data'!A1" TargetMode="External"/><Relationship Id="rId33" Type="http://schemas.openxmlformats.org/officeDocument/2006/relationships/hyperlink" Target="https://skydrive.live.com/embed?cid=EA045197000B3309&amp;resid=EA045197000B3309%21306&amp;authkey=AKaknP-bRrq9ZqY&amp;em=2&amp;ActiveCell='HUDS7T2data'!A1" TargetMode="External"/><Relationship Id="rId38" Type="http://schemas.openxmlformats.org/officeDocument/2006/relationships/hyperlink" Target="https://skydrive.live.com/embed?cid=EA045197000B3309&amp;resid=EA045197000B3309%21492&amp;authkey=ANFHhxH5x22XZEA&amp;em=2&amp;ActiveCell='NLDS19T2data'!A1" TargetMode="External"/><Relationship Id="rId46" Type="http://schemas.openxmlformats.org/officeDocument/2006/relationships/hyperlink" Target="https://skydrive.live.com/embed?cid=EA045197000B3309&amp;resid=EA045197000B3309%21318&amp;authkey=AAH6bPP1sYKfP5c&amp;em=2&amp;ActiveCell='RODS3T2data'!A1" TargetMode="External"/><Relationship Id="rId59" Type="http://schemas.openxmlformats.org/officeDocument/2006/relationships/hyperlink" Target="https://skydrive.live.com/embed?cid=EA045197000B3309&amp;resid=EA045197000B3309%21544&amp;authkey=ACNpTYc9gi9Yy4Y&amp;em=2&amp;ActiveCell='EUROSTATDS1T1data'!A1" TargetMode="External"/><Relationship Id="rId67" Type="http://schemas.openxmlformats.org/officeDocument/2006/relationships/hyperlink" Target="https://skydrive.live.com/embed?cid=EA045197000B3309&amp;resid=EA045197000B3309%21544&amp;authkey=ACNpTYc9gi9Yy4Y&amp;em=2&amp;ActiveCell='EUROSTATDS1T1data'!A1" TargetMode="External"/><Relationship Id="rId20" Type="http://schemas.openxmlformats.org/officeDocument/2006/relationships/hyperlink" Target="https://skydrive.live.com/embed?cid=EA045197000B3309&amp;resid=EA045197000B3309%21408&amp;authkey=AFU2XSfWAnGYyHQ&amp;em=2&amp;ActiveCell='UNODCDS1T2data'!A1" TargetMode="External"/><Relationship Id="rId41" Type="http://schemas.openxmlformats.org/officeDocument/2006/relationships/hyperlink" Target="https://skydrive.live.com/embed?cid=EA045197000B3309&amp;resid=EA045197000B3309%21299&amp;authkey=ADmNIhu81lBZhU8&amp;em=2&amp;ActiveCell='HRDS5T2data'!A1" TargetMode="External"/><Relationship Id="rId54" Type="http://schemas.openxmlformats.org/officeDocument/2006/relationships/hyperlink" Target="https://skydrive.live.com/embed?cid=EA045197000B3309&amp;resid=EA045197000B3309%21318&amp;authkey=AAH6bPP1sYKfP5c&amp;em=2&amp;ActiveCell='RODS26T2data'!A2" TargetMode="External"/><Relationship Id="rId62" Type="http://schemas.openxmlformats.org/officeDocument/2006/relationships/hyperlink" Target="https://skydrive.live.com/embed?cid=EA045197000B3309&amp;resid=EA045197000B3309%21544&amp;authkey=ACNpTYc9gi9Yy4Y&amp;em=2&amp;ActiveCell='EUROSTATDS1T1data'!A1" TargetMode="External"/><Relationship Id="rId70" Type="http://schemas.openxmlformats.org/officeDocument/2006/relationships/hyperlink" Target="https://skydrive.live.com/embed?cid=EA045197000B3309&amp;resid=EA045197000B3309%21544&amp;authkey=ACNpTYc9gi9Yy4Y&amp;em=2&amp;ActiveCell='EUROSTATDS1T1data'!A1" TargetMode="External"/><Relationship Id="rId75" Type="http://schemas.openxmlformats.org/officeDocument/2006/relationships/hyperlink" Target="https://skydrive.live.com/embed?cid=EA045197000B3309&amp;resid=EA045197000B3309%21544&amp;authkey=ACNpTYc9gi9Yy4Y&amp;em=2&amp;ActiveCell='EUROSTATDS1T1data'!A1" TargetMode="External"/><Relationship Id="rId83" Type="http://schemas.openxmlformats.org/officeDocument/2006/relationships/hyperlink" Target="https://skydrive.live.com/embed?cid=EA045197000B3309&amp;resid=EA045197000B3309%21544&amp;authkey=ACNpTYc9gi9Yy4Y&amp;em=2&amp;ActiveCell='EUROSTATDS1T1data'!A1" TargetMode="External"/><Relationship Id="rId88" Type="http://schemas.openxmlformats.org/officeDocument/2006/relationships/hyperlink" Target="https://skydrive.live.com/embed?cid=EA045197000B3309&amp;resid=EA045197000B3309!468&amp;authkey=AFCPxWiwaFtInf0&amp;em=2&amp;ActiveCell=%27DEDS19T2data%27!A1" TargetMode="External"/><Relationship Id="rId91" Type="http://schemas.openxmlformats.org/officeDocument/2006/relationships/hyperlink" Target="https://skydrive.live.com/embed?cid=EA045197000B3309&amp;resid=EA045197000B3309%21468&amp;authkey=AFCPxWiwaFtInf0&amp;em=2&amp;ActiveCell='DEDS21T2data'!A1" TargetMode="External"/><Relationship Id="rId1" Type="http://schemas.openxmlformats.org/officeDocument/2006/relationships/hyperlink" Target="https://skydrive.live.com/embed?cid=EA045197000B3309&amp;resid=EA045197000B3309%21408&amp;authkey=AFU2XSfWAnGYyHQ&amp;em=2&amp;ActiveCell='UNODCDS1T2data'!A1" TargetMode="External"/><Relationship Id="rId6" Type="http://schemas.openxmlformats.org/officeDocument/2006/relationships/hyperlink" Target="https://skydrive.live.com/embed?cid=EA045197000B3309&amp;resid=EA045197000B3309%21408&amp;authkey=AFU2XSfWAnGYyHQ&amp;em=2&amp;ActiveCell='UNODCDS1T2data'!A1" TargetMode="External"/><Relationship Id="rId15" Type="http://schemas.openxmlformats.org/officeDocument/2006/relationships/hyperlink" Target="https://skydrive.live.com/embed?cid=EA045197000B3309&amp;resid=EA045197000B3309%21408&amp;authkey=AFU2XSfWAnGYyHQ&amp;em=2&amp;ActiveCell='TransMonEEDS5T2data'!A1" TargetMode="External"/><Relationship Id="rId23" Type="http://schemas.openxmlformats.org/officeDocument/2006/relationships/hyperlink" Target="https://skydrive.live.com/embed?cid=EA045197000B3309&amp;resid=EA045197000B3309%21354&amp;authkey=AMVWmk78wJFS27s&amp;em=2&amp;ActiveCell='BGDS6T2data'!" TargetMode="External"/><Relationship Id="rId28" Type="http://schemas.openxmlformats.org/officeDocument/2006/relationships/hyperlink" Target="https://skydrive.live.com/embed?cid=EA045197000B3309&amp;resid=EA045197000B3309%21325&amp;authkey=APxHlSezBmA81yM&amp;em=2&amp;ActiveCell='DKDS6T2data'!A1" TargetMode="External"/><Relationship Id="rId36" Type="http://schemas.openxmlformats.org/officeDocument/2006/relationships/hyperlink" Target="https://skydrive.live.com/embed?cid=EA045197000B3309&amp;resid=EA045197000B3309%21310&amp;authkey=ABiylFD2bpjHyUE&amp;em=2&amp;ActiveCell='LTDS10T2data'!A1" TargetMode="External"/><Relationship Id="rId49" Type="http://schemas.openxmlformats.org/officeDocument/2006/relationships/hyperlink" Target="https://skydrive.live.com/embed?cid=EA045197000B3309&amp;resid=EA045197000B3309%21400&amp;authkey=AGLu_7J2Xsyr6qk&amp;em=2&amp;ActiveCell='ESDS4T2data'!A1" TargetMode="External"/><Relationship Id="rId57" Type="http://schemas.openxmlformats.org/officeDocument/2006/relationships/hyperlink" Target="https://skydrive.live.com/embed?cid=EA045197000B3309&amp;resid=EA045197000B3309!309&amp;authkey=AP_cnBXEVo5bQMs&amp;em=2&amp;ActiveCell=%27ITDS18T2data%20%27!A1" TargetMode="External"/><Relationship Id="rId10" Type="http://schemas.openxmlformats.org/officeDocument/2006/relationships/hyperlink" Target="https://skydrive.live.com/embed?cid=EA045197000B3309&amp;resid=EA045197000B3309%21408&amp;authkey=AFU2XSfWAnGYyHQ&amp;em=2&amp;ActiveCell='UNODCDS1T2data'!A1" TargetMode="External"/><Relationship Id="rId31" Type="http://schemas.openxmlformats.org/officeDocument/2006/relationships/hyperlink" Target="https://skydrive.live.com/embed?cid=EA045197000B3309&amp;resid=EA045197000B3309%21406&amp;authkey=AHIOO1YTBpVZ0qY&amp;em=2&amp;ActiveCell='ELDS8T2data'!A1" TargetMode="External"/><Relationship Id="rId44" Type="http://schemas.openxmlformats.org/officeDocument/2006/relationships/hyperlink" Target="https://skydrive.live.com/embed?cid=EA045197000B3309&amp;resid=EA045197000B3309%21316&amp;authkey=AIgtWGOQbO9Tmd0&amp;em=2&amp;ActiveCell='PTDS1T2data'!A1" TargetMode="External"/><Relationship Id="rId52" Type="http://schemas.openxmlformats.org/officeDocument/2006/relationships/hyperlink" Target="https://skydrive.live.com/embed?cid=EA045197000B3309&amp;resid=EA045197000B3309%21492&amp;authkey=ANFHhxH5x22XZEA&amp;em=2&amp;ActiveCell='NLDS26T2data'!A1" TargetMode="External"/><Relationship Id="rId60" Type="http://schemas.openxmlformats.org/officeDocument/2006/relationships/hyperlink" Target="https://skydrive.live.com/embed?cid=EA045197000B3309&amp;resid=EA045197000B3309%21544&amp;authkey=ACNpTYc9gi9Yy4Y&amp;em=2&amp;ActiveCell='EUROSTATDS1T1data'!A1" TargetMode="External"/><Relationship Id="rId65" Type="http://schemas.openxmlformats.org/officeDocument/2006/relationships/hyperlink" Target="https://skydrive.live.com/embed?cid=EA045197000B3309&amp;resid=EA045197000B3309%21544&amp;authkey=ACNpTYc9gi9Yy4Y&amp;em=2&amp;ActiveCell='EUROSTATDS1T1data'!A1" TargetMode="External"/><Relationship Id="rId73" Type="http://schemas.openxmlformats.org/officeDocument/2006/relationships/hyperlink" Target="https://skydrive.live.com/embed?cid=EA045197000B3309&amp;resid=EA045197000B3309%21544&amp;authkey=ACNpTYc9gi9Yy4Y&amp;em=2&amp;ActiveCell='EUROSTATDS1T1data'!A1" TargetMode="External"/><Relationship Id="rId78" Type="http://schemas.openxmlformats.org/officeDocument/2006/relationships/hyperlink" Target="https://skydrive.live.com/embed?cid=EA045197000B3309&amp;resid=EA045197000B3309%21544&amp;authkey=ACNpTYc9gi9Yy4Y&amp;em=2&amp;ActiveCell='EUROSTATDS1T1data'!A1" TargetMode="External"/><Relationship Id="rId81" Type="http://schemas.openxmlformats.org/officeDocument/2006/relationships/hyperlink" Target="https://skydrive.live.com/embed?cid=EA045197000B3309&amp;resid=EA045197000B3309%21544&amp;authkey=ACNpTYc9gi9Yy4Y&amp;em=2&amp;ActiveCell='EUROSTATDS1T1data'!A1" TargetMode="External"/><Relationship Id="rId86" Type="http://schemas.openxmlformats.org/officeDocument/2006/relationships/hyperlink" Target="https://skydrive.live.com/embed?cid=EA045197000B3309&amp;resid=EA045197000B3309%21544&amp;authkey=ACNpTYc9gi9Yy4Y&amp;em=2&amp;ActiveCell='EUROSTATDS1T1data'!A1" TargetMode="External"/><Relationship Id="rId94" Type="http://schemas.openxmlformats.org/officeDocument/2006/relationships/vmlDrawing" Target="../drawings/vmlDrawing9.vml"/><Relationship Id="rId4" Type="http://schemas.openxmlformats.org/officeDocument/2006/relationships/hyperlink" Target="https://skydrive.live.com/embed?cid=EA045197000B3309&amp;resid=EA045197000B3309%21408&amp;authkey=AFU2XSfWAnGYyHQ&amp;em=2&amp;ActiveCell='UNODCDS1T2data'!A1" TargetMode="External"/><Relationship Id="rId9" Type="http://schemas.openxmlformats.org/officeDocument/2006/relationships/hyperlink" Target="https://skydrive.live.com/embed?cid=EA045197000B3309&amp;resid=EA045197000B3309%21408&amp;authkey=AFU2XSfWAnGYyHQ&amp;em=2&amp;ActiveCell='UNODCDS1T2data'!A1"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306&amp;authkey=AKaknP-bRrq9ZqY&amp;em=2&amp;ActiveCell='HUDS7T2data'!A1" TargetMode="External"/><Relationship Id="rId18" Type="http://schemas.openxmlformats.org/officeDocument/2006/relationships/hyperlink" Target="https://skydrive.live.com/embed?cid=EA045197000B3309&amp;resid=EA045197000B3309%21310&amp;authkey=ABiylFD2bpjHyUE&amp;em=2&amp;ActiveCell='LTDS9T2data'!A1" TargetMode="External"/><Relationship Id="rId26" Type="http://schemas.openxmlformats.org/officeDocument/2006/relationships/hyperlink" Target="https://skydrive.live.com/embed?cid=EA045197000B3309&amp;resid=EA045197000B3309%21318&amp;authkey=AAH6bPP1sYKfP5c&amp;em=2&amp;ActiveCell='RODS7T2data'!A1" TargetMode="External"/><Relationship Id="rId39" Type="http://schemas.openxmlformats.org/officeDocument/2006/relationships/hyperlink" Target="https://skydrive.live.com/embed?cid=EA045197000B3309&amp;resid=EA045197000B3309%21364&amp;authkey=ALR_LOMxH-O5BwM&amp;em=2&amp;ActiveCell='UKEWDS9T2data'!A1" TargetMode="External"/><Relationship Id="rId21" Type="http://schemas.openxmlformats.org/officeDocument/2006/relationships/hyperlink" Target="https://skydrive.live.com/embed?cid=EA045197000B3309&amp;resid=EA045197000B3309%21313&amp;authkey=ANQ7Ms7hc3GfTEc&amp;em=2&amp;ActiveCell='LVDS9T2data'!A1" TargetMode="External"/><Relationship Id="rId34" Type="http://schemas.openxmlformats.org/officeDocument/2006/relationships/hyperlink" Target="https://skydrive.live.com/embed?cid=EA045197000B3309&amp;resid=EA045197000B3309%21363&amp;authkey=AMiKDc_xPfsKuDA&amp;em=2&amp;ActiveCell='UKNIDS4T2data'!A1" TargetMode="External"/><Relationship Id="rId42" Type="http://schemas.openxmlformats.org/officeDocument/2006/relationships/hyperlink" Target="https://skydrive.live.com/embed?cid=EA045197000B3309&amp;resid=EA045197000B3309%21531&amp;authkey=AK09wYrVpIJZcoY&amp;em=2&amp;ActiveCell='ATDS17T2data'!A1" TargetMode="External"/><Relationship Id="rId47" Type="http://schemas.openxmlformats.org/officeDocument/2006/relationships/hyperlink" Target="https://skydrive.live.com/embed?cid=EA045197000B3309&amp;resid=EA045197000B3309!309&amp;authkey=AP_cnBXEVo5bQMs&amp;em=2&amp;ActiveCell=%27ITDS19T2data%20%27!A1" TargetMode="External"/><Relationship Id="rId50" Type="http://schemas.openxmlformats.org/officeDocument/2006/relationships/hyperlink" Target="https://skydrive.live.com/embed?cid=EA045197000B3309&amp;resid=EA045197000B3309!468&amp;authkey=AFCPxWiwaFtInf0&amp;em=2&amp;ActiveCell=%27DEDS14T2,3data%27!A1" TargetMode="External"/><Relationship Id="rId55" Type="http://schemas.openxmlformats.org/officeDocument/2006/relationships/hyperlink" Target="https://skydrive.live.com/embed?cid=EA045197000B3309&amp;resid=EA045197000B3309!468&amp;authkey=AFCPxWiwaFtInf0&amp;em=2&amp;ActiveCell=%27DEDS19T2data%27!A1" TargetMode="External"/><Relationship Id="rId63" Type="http://schemas.openxmlformats.org/officeDocument/2006/relationships/printerSettings" Target="../printerSettings/printerSettings7.bin"/><Relationship Id="rId7" Type="http://schemas.openxmlformats.org/officeDocument/2006/relationships/hyperlink" Target="https://skydrive.live.com/embed?cid=EA045197000B3309&amp;resid=EA045197000B3309%21406&amp;authkey=AHIOO1YTBpVZ0qY&amp;em=2&amp;ActiveCell='ELDS9T2data'!A1" TargetMode="External"/><Relationship Id="rId2" Type="http://schemas.openxmlformats.org/officeDocument/2006/relationships/hyperlink" Target="https://skydrive.live.com/embed?cid=EA045197000B3309&amp;resid=EA045197000B3309%21468&amp;authkey=AFCPxWiwaFtInf0&amp;em=2&amp;ActiveCell='DEDS4T2data'!A1" TargetMode="External"/><Relationship Id="rId16" Type="http://schemas.openxmlformats.org/officeDocument/2006/relationships/hyperlink" Target="https://skydrive.live.com/embed?cid=EA045197000B3309&amp;resid=EA045197000B3309%21307&amp;authkey=ABV98Vi816Exoj0&amp;em=2&amp;ActiveCell='IEDS15T2data'!A1" TargetMode="External"/><Relationship Id="rId20" Type="http://schemas.openxmlformats.org/officeDocument/2006/relationships/hyperlink" Target="https://skydrive.live.com/embed?cid=EA045197000B3309&amp;resid=EA045197000B3309%21313&amp;authkey=ANQ7Ms7hc3GfTEc&amp;em=2&amp;ActiveCell='LVDS9T2data'!A1" TargetMode="External"/><Relationship Id="rId29" Type="http://schemas.openxmlformats.org/officeDocument/2006/relationships/hyperlink" Target="https://skydrive.live.com/embed?cid=EA045197000B3309&amp;resid=EA045197000B3309%21395&amp;authkey=AD3D9mWmFdU9jyk&amp;em=2&amp;ActiveCell='SKDS3T2,18data'!A1" TargetMode="External"/><Relationship Id="rId41" Type="http://schemas.openxmlformats.org/officeDocument/2006/relationships/hyperlink" Target="https://skydrive.live.com/embed?cid=EA045197000B3309&amp;resid=EA045197000B3309%21531&amp;authkey=AK09wYrVpIJZcoY&amp;em=2&amp;ActiveCell='ATDS33T2data'!A1" TargetMode="External"/><Relationship Id="rId54" Type="http://schemas.openxmlformats.org/officeDocument/2006/relationships/hyperlink" Target="https://skydrive.live.com/embed?cid=EA045197000B3309&amp;resid=EA045197000B3309!468&amp;authkey=AFCPxWiwaFtInf0&amp;em=2&amp;ActiveCell=%27DEDS18T2,3data%27!A1" TargetMode="External"/><Relationship Id="rId62" Type="http://schemas.openxmlformats.org/officeDocument/2006/relationships/hyperlink" Target="https://skydrive.live.com/embed?cid=EA045197000B3309&amp;resid=EA045197000B3309%21406&amp;authkey=AHIOO1YTBpVZ0qY&amp;em=2&amp;ActiveCell='ELDS8T2data'!A1" TargetMode="External"/><Relationship Id="rId1" Type="http://schemas.openxmlformats.org/officeDocument/2006/relationships/hyperlink" Target="https://skydrive.live.com/embed?cid=EA045197000B3309&amp;resid=EA045197000B3309%21302&amp;authkey=ADZMUaPXjbs3Zy4&amp;em=2&amp;ActiveCell='CZDS20T2data'!A1" TargetMode="External"/><Relationship Id="rId6" Type="http://schemas.openxmlformats.org/officeDocument/2006/relationships/hyperlink" Target="https://skydrive.live.com/embed?cid=EA045197000B3309&amp;resid=EA045197000B3309%21406&amp;authkey=AHIOO1YTBpVZ0qY&amp;em=2&amp;ActiveCell='ELDS9T2data'!A1" TargetMode="External"/><Relationship Id="rId11" Type="http://schemas.openxmlformats.org/officeDocument/2006/relationships/hyperlink" Target="https://skydrive.live.com/embed?cid=EA045197000B3309&amp;resid=EA045197000B3309%21466&amp;authkey=ACwl2PJaoo2DvIU&amp;em=2&amp;ActiveCell='FIDS4T2data'!A1" TargetMode="External"/><Relationship Id="rId24" Type="http://schemas.openxmlformats.org/officeDocument/2006/relationships/hyperlink" Target="https://skydrive.live.com/embed?cid=EA045197000B3309&amp;resid=EA045197000B3309%21316&amp;authkey=AIgtWGOQbO9Tmd0&amp;em=2&amp;ActiveCell='PTDS2T2data'!A1" TargetMode="External"/><Relationship Id="rId32" Type="http://schemas.openxmlformats.org/officeDocument/2006/relationships/hyperlink" Target="https://skydrive.live.com/embed?cid=EA045197000B3309&amp;resid=EA045197000B3309%21364&amp;authkey=ALR_LOMxH-O5BwM&amp;em=2&amp;ActiveCell='UKEWDS18T2,18data'!A1" TargetMode="External"/><Relationship Id="rId37" Type="http://schemas.openxmlformats.org/officeDocument/2006/relationships/hyperlink" Target="https://skydrive.live.com/embed?cid=EA045197000B3309&amp;resid=EA045197000B3309%21299&amp;authkey=ADmNIhu81lBZhU8&amp;em=2&amp;ActiveCell='HRDS6T2data'!A1" TargetMode="External"/><Relationship Id="rId40" Type="http://schemas.openxmlformats.org/officeDocument/2006/relationships/hyperlink" Target="https://skydrive.live.com/embed?cid=EA045197000B3309&amp;resid=EA045197000B3309%21531&amp;authkey=AK09wYrVpIJZcoY&amp;em=2&amp;ActiveCell='ATDS33T2data'!A1" TargetMode="External"/><Relationship Id="rId45" Type="http://schemas.openxmlformats.org/officeDocument/2006/relationships/hyperlink" Target="https://skydrive.live.com/embed?cid=EA045197000B3309&amp;resid=EA045197000B3309%21325&amp;authkey=APxHlSezBmA81yM&amp;em=2&amp;ActiveCell='DKDS14T2data'!A1" TargetMode="External"/><Relationship Id="rId53" Type="http://schemas.openxmlformats.org/officeDocument/2006/relationships/hyperlink" Target="https://skydrive.live.com/embed?cid=EA045197000B3309&amp;resid=EA045197000B3309!468&amp;authkey=AFCPxWiwaFtInf0&amp;em=2&amp;ActiveCell=%27DEDS17T2,3data%27!A1" TargetMode="External"/><Relationship Id="rId58" Type="http://schemas.openxmlformats.org/officeDocument/2006/relationships/hyperlink" Target="https://skydrive.live.com/embed?cid=EA045197000B3309&amp;resid=EA045197000B3309!468&amp;authkey=AFCPxWiwaFtInf0&amp;em=2&amp;ActiveCell=%27DEDS28T2data%27!A1" TargetMode="External"/><Relationship Id="rId5" Type="http://schemas.openxmlformats.org/officeDocument/2006/relationships/hyperlink" Target="https://skydrive.live.com/embed?cid=EA045197000B3309&amp;resid=EA045197000B3309%21325&amp;authkey=APxHlSezBmA81yM&amp;em=2&amp;ActiveCell='DKDS9T2data'!A1" TargetMode="External"/><Relationship Id="rId15" Type="http://schemas.openxmlformats.org/officeDocument/2006/relationships/hyperlink" Target="https://skydrive.live.com/embed?cid=EA045197000B3309&amp;resid=EA045197000B3309%21307&amp;authkey=ABV98Vi816Exoj0&amp;em=2&amp;ActiveCell='IEDS15T2data'!A1" TargetMode="External"/><Relationship Id="rId23" Type="http://schemas.openxmlformats.org/officeDocument/2006/relationships/hyperlink" Target="https://skydrive.live.com/embed?cid=EA045197000B3309&amp;resid=EA045197000B3309%21492&amp;authkey=ANFHhxH5x22XZEA&amp;em=2&amp;ActiveCell='NLDS15T2data'!A1" TargetMode="External"/><Relationship Id="rId28" Type="http://schemas.openxmlformats.org/officeDocument/2006/relationships/hyperlink" Target="https://skydrive.live.com/embed?cid=EA045197000B3309&amp;resid=EA045197000B3309%21398&amp;authkey=AMcFv-F1TGUCPdc&amp;em=2&amp;ActiveCell='SEDS11T2data'!A1" TargetMode="External"/><Relationship Id="rId36" Type="http://schemas.openxmlformats.org/officeDocument/2006/relationships/hyperlink" Target="https://skydrive.live.com/embed?cid=EA045197000B3309&amp;resid=EA045197000B3309%21483&amp;authkey=AJ8d5B2GlXYzYnQ&amp;em=2&amp;ActiveCell='UKSDS5T2data'!A1" TargetMode="External"/><Relationship Id="rId49" Type="http://schemas.openxmlformats.org/officeDocument/2006/relationships/hyperlink" Target="https://skydrive.live.com/embed?cid=EA045197000B3309&amp;resid=EA045197000B3309!468&amp;authkey=AFCPxWiwaFtInf0&amp;em=2&amp;ActiveCell=%27DEDS12T2,3data%27!A1" TargetMode="External"/><Relationship Id="rId57" Type="http://schemas.openxmlformats.org/officeDocument/2006/relationships/hyperlink" Target="https://skydrive.live.com/embed?cid=EA045197000B3309&amp;resid=EA045197000B3309!468&amp;authkey=AFCPxWiwaFtInf0&amp;em=2&amp;ActiveCell=%27DEDS27T2data%27!A1" TargetMode="External"/><Relationship Id="rId61" Type="http://schemas.openxmlformats.org/officeDocument/2006/relationships/hyperlink" Target="https://skydrive.live.com/embed?cid=EA045197000B3309&amp;resid=EA045197000B3309!468&amp;authkey=AFCPxWiwaFtInf0&amp;em=2&amp;ActiveCell=%27DEDS31T2data%27!A1" TargetMode="External"/><Relationship Id="rId10" Type="http://schemas.openxmlformats.org/officeDocument/2006/relationships/hyperlink" Target="https://skydrive.live.com/embed?cid=EA045197000B3309&amp;resid=EA045197000B3309%21466&amp;authkey=ACwl2PJaoo2DvIU&amp;em=2&amp;ActiveCell='FIDS4T2data'!A1" TargetMode="External"/><Relationship Id="rId19" Type="http://schemas.openxmlformats.org/officeDocument/2006/relationships/hyperlink" Target="https://skydrive.live.com/embed?cid=EA045197000B3309&amp;resid=EA045197000B3309%21310&amp;authkey=ABiylFD2bpjHyUE&amp;em=2&amp;ActiveCell='LTDS9T2data'!A1" TargetMode="External"/><Relationship Id="rId31" Type="http://schemas.openxmlformats.org/officeDocument/2006/relationships/hyperlink" Target="https://skydrive.live.com/embed?cid=EA045197000B3309&amp;resid=EA045197000B3309%21395&amp;authkey=AD3D9mWmFdU9jyk&amp;em=2&amp;ActiveCell='SKDS2T2data'!A1" TargetMode="External"/><Relationship Id="rId44" Type="http://schemas.openxmlformats.org/officeDocument/2006/relationships/hyperlink" Target="https://skydrive.live.com/embed?cid=EA045197000B3309&amp;resid=EA045197000B3309%21318&amp;authkey=AAH6bPP1sYKfP5c&amp;em=2&amp;ActiveCell='RODS26T2data'!A2" TargetMode="External"/><Relationship Id="rId52" Type="http://schemas.openxmlformats.org/officeDocument/2006/relationships/hyperlink" Target="https://skydrive.live.com/embed?cid=EA045197000B3309&amp;resid=EA045197000B3309!468&amp;authkey=AFCPxWiwaFtInf0&amp;em=2&amp;ActiveCell=%27DEDS15T2,3data%27!A1" TargetMode="External"/><Relationship Id="rId60" Type="http://schemas.openxmlformats.org/officeDocument/2006/relationships/hyperlink" Target="https://skydrive.live.com/embed?cid=EA045197000B3309&amp;resid=EA045197000B3309!468&amp;authkey=AFCPxWiwaFtInf0&amp;em=2&amp;ActiveCell=%27DEDS30T2,18data%27!A1" TargetMode="External"/><Relationship Id="rId65" Type="http://schemas.openxmlformats.org/officeDocument/2006/relationships/comments" Target="../comments10.xml"/><Relationship Id="rId4" Type="http://schemas.openxmlformats.org/officeDocument/2006/relationships/hyperlink" Target="https://skydrive.live.com/embed?cid=EA045197000B3309&amp;resid=EA045197000B3309%21325&amp;authkey=APxHlSezBmA81yM&amp;em=2&amp;ActiveCell='DKDS12T2data'!A1" TargetMode="External"/><Relationship Id="rId9" Type="http://schemas.openxmlformats.org/officeDocument/2006/relationships/hyperlink" Target="https://skydrive.live.com/embed?cid=EA045197000B3309&amp;resid=EA045197000B3309%21400&amp;authkey=AGLu_7J2Xsyr6qk&amp;em=2&amp;ActiveCell='ESDS5T2data'!A1" TargetMode="External"/><Relationship Id="rId14" Type="http://schemas.openxmlformats.org/officeDocument/2006/relationships/hyperlink" Target="https://skydrive.live.com/embed?cid=EA045197000B3309&amp;resid=EA045197000B3309%21306&amp;authkey=AKaknP-bRrq9ZqY&amp;em=2&amp;ActiveCell='HUDS7T2data'!A1" TargetMode="External"/><Relationship Id="rId22" Type="http://schemas.openxmlformats.org/officeDocument/2006/relationships/hyperlink" Target="https://skydrive.live.com/embed?cid=EA045197000B3309&amp;resid=EA045197000B3309%21492&amp;authkey=ANFHhxH5x22XZEA&amp;em=2&amp;ActiveCell='NLDS15T2data'!A1" TargetMode="External"/><Relationship Id="rId27" Type="http://schemas.openxmlformats.org/officeDocument/2006/relationships/hyperlink" Target="https://skydrive.live.com/embed?cid=EA045197000B3309&amp;resid=EA045197000B3309%21398&amp;authkey=AMcFv-F1TGUCPdc&amp;em=2&amp;ActiveCell='SEDS11T2data'!A1" TargetMode="External"/><Relationship Id="rId30" Type="http://schemas.openxmlformats.org/officeDocument/2006/relationships/hyperlink" Target="https://skydrive.live.com/embed?cid=EA045197000B3309&amp;resid=EA045197000B3309%21395&amp;authkey=AD3D9mWmFdU9jyk&amp;em=2&amp;ActiveCell='SKDS2T2data'!A1" TargetMode="External"/><Relationship Id="rId35" Type="http://schemas.openxmlformats.org/officeDocument/2006/relationships/hyperlink" Target="https://skydrive.live.com/embed?cid=EA045197000B3309&amp;resid=EA045197000B3309%21483&amp;authkey=AJ8d5B2GlXYzYnQ&amp;em=2&amp;ActiveCell='UKSDS5T2data'!A1" TargetMode="External"/><Relationship Id="rId43" Type="http://schemas.openxmlformats.org/officeDocument/2006/relationships/hyperlink" Target="https://skydrive.live.com/embed?cid=EA045197000B3309&amp;resid=EA045197000B3309%21364&amp;authkey=ALR_LOMxH-O5BwM&amp;em=2&amp;ActiveCell='UKEWDS24T2data'!A1" TargetMode="External"/><Relationship Id="rId48" Type="http://schemas.openxmlformats.org/officeDocument/2006/relationships/hyperlink" Target="https://skydrive.live.com/embed?cid=EA045197000B3309&amp;resid=EA045197000B3309!468&amp;authkey=AFCPxWiwaFtInf0&amp;em=2&amp;ActiveCell=%27DEDS11T2,3data%27!A1" TargetMode="External"/><Relationship Id="rId56" Type="http://schemas.openxmlformats.org/officeDocument/2006/relationships/hyperlink" Target="https://skydrive.live.com/embed?cid=EA045197000B3309&amp;resid=EA045197000B3309!468&amp;authkey=AFCPxWiwaFtInf0&amp;em=2&amp;ActiveCell=%27DEDS20T2,3data%27!A1" TargetMode="External"/><Relationship Id="rId64" Type="http://schemas.openxmlformats.org/officeDocument/2006/relationships/vmlDrawing" Target="../drawings/vmlDrawing10.vml"/><Relationship Id="rId8" Type="http://schemas.openxmlformats.org/officeDocument/2006/relationships/hyperlink" Target="https://skydrive.live.com/embed?cid=EA045197000B3309&amp;resid=EA045197000B3309%21400&amp;authkey=AGLu_7J2Xsyr6qk&amp;em=2&amp;ActiveCell='ESDS5T2data'!A1" TargetMode="External"/><Relationship Id="rId51" Type="http://schemas.openxmlformats.org/officeDocument/2006/relationships/hyperlink" Target="https://skydrive.live.com/embed?cid=EA045197000B3309&amp;resid=EA045197000B3309!468&amp;authkey=AFCPxWiwaFtInf0&amp;em=2&amp;ActiveCell=%27DEDS13T2,3data%27!A1" TargetMode="External"/><Relationship Id="rId3" Type="http://schemas.openxmlformats.org/officeDocument/2006/relationships/hyperlink" Target="https://skydrive.live.com/embed?cid=EA045197000B3309&amp;resid=EA045197000B3309%21468&amp;authkey=AFCPxWiwaFtInf0&amp;em=2&amp;ActiveCell='DEDS10T2,3data'!A1" TargetMode="External"/><Relationship Id="rId12" Type="http://schemas.openxmlformats.org/officeDocument/2006/relationships/hyperlink" Target="https://skydrive.live.com/embed?cid=EA045197000B3309&amp;resid=EA045197000B3309%21467&amp;authkey=AIR7d8HhmE4pNk8&amp;em=2&amp;ActiveCell='FRDS15T2data'!A1" TargetMode="External"/><Relationship Id="rId17" Type="http://schemas.openxmlformats.org/officeDocument/2006/relationships/hyperlink" Target="https://skydrive.live.com/embed?cid=EA045197000B3309&amp;resid=EA045197000B3309%21307&amp;authkey=ABV98Vi816Exoj0&amp;em=2&amp;ActiveCell='IEDS23T2data'!A1" TargetMode="External"/><Relationship Id="rId25" Type="http://schemas.openxmlformats.org/officeDocument/2006/relationships/hyperlink" Target="https://skydrive.live.com/embed?cid=EA045197000B3309&amp;resid=EA045197000B3309%21316&amp;authkey=AIgtWGOQbO9Tmd0&amp;em=2&amp;ActiveCell='PTDS2T2data'!A1" TargetMode="External"/><Relationship Id="rId33" Type="http://schemas.openxmlformats.org/officeDocument/2006/relationships/hyperlink" Target="https://skydrive.live.com/embed?cid=EA045197000B3309&amp;resid=EA045197000B3309%21363&amp;authkey=AMiKDc_xPfsKuDA&amp;em=2&amp;ActiveCell='UKNIDS4T2data'!A1" TargetMode="External"/><Relationship Id="rId38" Type="http://schemas.openxmlformats.org/officeDocument/2006/relationships/hyperlink" Target="https://skydrive.live.com/embed?cid=EA045197000B3309&amp;resid=EA045197000B3309%21299&amp;authkey=ADmNIhu81lBZhU8&amp;em=2&amp;ActiveCell='HRDS6T2data'!A1" TargetMode="External"/><Relationship Id="rId46" Type="http://schemas.openxmlformats.org/officeDocument/2006/relationships/hyperlink" Target="https://skydrive.live.com/embed?cid=EA045197000B3309&amp;resid=EA045197000B3309%21325&amp;authkey=APxHlSezBmA81yM&amp;em=2&amp;ActiveCell='DKDS18T2data'!A1" TargetMode="External"/><Relationship Id="rId59" Type="http://schemas.openxmlformats.org/officeDocument/2006/relationships/hyperlink" Target="https://skydrive.live.com/embed?cid=EA045197000B3309&amp;resid=EA045197000B3309!468&amp;authkey=AFCPxWiwaFtInf0&amp;em=2&amp;ActiveCell=%27DEDS29T2,18data%27!A1" TargetMode="External"/></Relationships>
</file>

<file path=xl/worksheets/_rels/sheet17.xml.rels><?xml version="1.0" encoding="UTF-8" standalone="yes"?>
<Relationships xmlns="http://schemas.openxmlformats.org/package/2006/relationships"><Relationship Id="rId26" Type="http://schemas.openxmlformats.org/officeDocument/2006/relationships/hyperlink" Target="https://skydrive.live.com/embed?cid=EA045197000B3309&amp;resid=EA045197000B3309%21467&amp;authkey=AIR7d8HhmE4pNk8&amp;em=2&amp;ActiveCell='FRDS9T2data'!A1" TargetMode="External"/><Relationship Id="rId117" Type="http://schemas.openxmlformats.org/officeDocument/2006/relationships/hyperlink" Target="https://skydrive.live.com/embed?cid=EA045197000B3309&amp;resid=EA045197000B3309%21544&amp;authkey=ACNpTYc9gi9Yy4Y&amp;em=2&amp;ActiveCell='TransMonEEDS4T2data'!A1" TargetMode="External"/><Relationship Id="rId21" Type="http://schemas.openxmlformats.org/officeDocument/2006/relationships/hyperlink" Target="https://skydrive.live.com/embed?cid=EA045197000B3309&amp;resid=EA045197000B3309%21467&amp;authkey=AIR7d8HhmE4pNk8&amp;em=2&amp;ActiveCell='FRDS9T2data'!A1" TargetMode="External"/><Relationship Id="rId42" Type="http://schemas.openxmlformats.org/officeDocument/2006/relationships/hyperlink" Target="https://skydrive.live.com/embed?cid=EA045197000B3309&amp;resid=EA045197000B3309%21313&amp;authkey=ANQ7Ms7hc3GfTEc&amp;em=2&amp;ActiveCell='LVDS10T2data'!A1" TargetMode="External"/><Relationship Id="rId47" Type="http://schemas.openxmlformats.org/officeDocument/2006/relationships/hyperlink" Target="https://skydrive.live.com/embed?cid=EA045197000B3309&amp;resid=EA045197000B3309%21313&amp;authkey=ANQ7Ms7hc3GfTEc&amp;em=2&amp;ActiveCell='LVDS20T2data'!A1" TargetMode="External"/><Relationship Id="rId63" Type="http://schemas.openxmlformats.org/officeDocument/2006/relationships/hyperlink" Target="https://skydrive.live.com/embed?cid=EA045197000B3309&amp;resid=EA045197000B3309%21316&amp;authkey=AIgtWGOQbO9Tmd0&amp;em=2&amp;ActiveCell='PTDS5T2data'!A1" TargetMode="External"/><Relationship Id="rId68" Type="http://schemas.openxmlformats.org/officeDocument/2006/relationships/hyperlink" Target="https://skydrive.live.com/embed?cid=EA045197000B3309&amp;resid=EA045197000B3309%21318&amp;authkey=AAH6bPP1sYKfP5c&amp;em=2&amp;ActiveCell='RODS3T2data'!A1" TargetMode="External"/><Relationship Id="rId84" Type="http://schemas.openxmlformats.org/officeDocument/2006/relationships/hyperlink" Target="https://skydrive.live.com/embed?cid=EA045197000B3309&amp;resid=EA045197000B3309%21395&amp;authkey=AD3D9mWmFdU9jyk&amp;em=2&amp;ActiveCell='SKDS16T2data'!A1" TargetMode="External"/><Relationship Id="rId89" Type="http://schemas.openxmlformats.org/officeDocument/2006/relationships/hyperlink" Target="https://skydrive.live.com/embed?cid=EA045197000B3309&amp;resid=EA045197000B3309%21299&amp;authkey=ADmNIhu81lBZhU8&amp;em=2&amp;ActiveCell='HRDS6T2data'!A1" TargetMode="External"/><Relationship Id="rId112" Type="http://schemas.openxmlformats.org/officeDocument/2006/relationships/hyperlink" Target="https://skydrive.live.com/embed?cid=EA045197000B3309&amp;resid=EA045197000B3309%21544&amp;authkey=ACNpTYc9gi9Yy4Y&amp;em=2&amp;ActiveCell='TransMonEEDS4T2data'!A1" TargetMode="External"/><Relationship Id="rId16" Type="http://schemas.openxmlformats.org/officeDocument/2006/relationships/hyperlink" Target="https://skydrive.live.com/embed?cid=EA045197000B3309&amp;resid=EA045197000B3309%21406&amp;authkey=AHIOO1YTBpVZ0qY&amp;em=2&amp;ActiveCell='ELDS9T2data'!A1" TargetMode="External"/><Relationship Id="rId107" Type="http://schemas.openxmlformats.org/officeDocument/2006/relationships/hyperlink" Target="https://skydrive.live.com/embed?cid=EA045197000B3309&amp;resid=EA045197000B3309%21544&amp;authkey=ACNpTYc9gi9Yy4Y&amp;em=2&amp;ActiveCell='SPACEIIDS1T18data'!A1" TargetMode="External"/><Relationship Id="rId11" Type="http://schemas.openxmlformats.org/officeDocument/2006/relationships/hyperlink" Target="https://skydrive.live.com/embed?cid=EA045197000B3309&amp;resid=EA045197000B3309%21406&amp;authkey=AHIOO1YTBpVZ0qY&amp;em=2&amp;ActiveCell='ELDS9T2data'!A1" TargetMode="External"/><Relationship Id="rId32" Type="http://schemas.openxmlformats.org/officeDocument/2006/relationships/hyperlink" Target="https://skydrive.live.com/embed?cid=EA045197000B3309&amp;resid=EA045197000B3309%21306&amp;authkey=AKaknP-bRrq9ZqY&amp;em=2&amp;ActiveCell='HUDS8T2data'!A1" TargetMode="External"/><Relationship Id="rId37" Type="http://schemas.openxmlformats.org/officeDocument/2006/relationships/hyperlink" Target="https://skydrive.live.com/embed?cid=EA045197000B3309&amp;resid=EA045197000B3309%21309&amp;authkey=AP_cnBXEVo5bQMs&amp;em=2&amp;ActiveCell='ITDS7T2,11data'!A1" TargetMode="External"/><Relationship Id="rId53" Type="http://schemas.openxmlformats.org/officeDocument/2006/relationships/hyperlink" Target="https://skydrive.live.com/embed?cid=EA045197000B3309&amp;resid=EA045197000B3309%21492&amp;authkey=ANFHhxH5x22XZEA&amp;em=2&amp;ActiveCell='NLDS12T12data'!A1" TargetMode="External"/><Relationship Id="rId58" Type="http://schemas.openxmlformats.org/officeDocument/2006/relationships/hyperlink" Target="https://skydrive.live.com/embed?cid=EA045197000B3309&amp;resid=EA045197000B3309%21314&amp;authkey=AF8ucnpc8zZMIoE&amp;em=2&amp;ActiveCell='PLDS1T2data'!A1" TargetMode="External"/><Relationship Id="rId74" Type="http://schemas.openxmlformats.org/officeDocument/2006/relationships/hyperlink" Target="https://skydrive.live.com/embed?cid=EA045197000B3309&amp;resid=EA045197000B3309%21398&amp;authkey=AMcFv-F1TGUCPdc&amp;em=2&amp;ActiveCell='SEDS1T2data'!A1" TargetMode="External"/><Relationship Id="rId79" Type="http://schemas.openxmlformats.org/officeDocument/2006/relationships/hyperlink" Target="https://skydrive.live.com/embed?cid=EA045197000B3309&amp;resid=EA045197000B3309%21319&amp;authkey=ABacIZEgpZQwLfk&amp;em=2&amp;ActiveCell='SIDS8T2data'!A1" TargetMode="External"/><Relationship Id="rId102" Type="http://schemas.openxmlformats.org/officeDocument/2006/relationships/hyperlink" Target="https://skydrive.live.com/embed?cid=EA045197000B3309&amp;resid=EA045197000B3309%21325&amp;authkey=APxHlSezBmA81yM&amp;em=2&amp;ActiveCell='DKDS9T2data'!A1" TargetMode="External"/><Relationship Id="rId123" Type="http://schemas.openxmlformats.org/officeDocument/2006/relationships/hyperlink" Target="https://skydrive.live.com/embed?cid=EA045197000B3309&amp;resid=EA045197000B3309!468&amp;authkey=AFCPxWiwaFtInf0&amp;em=2&amp;ActiveCell=%27DEDS15T2,3data%27!A1" TargetMode="External"/><Relationship Id="rId128" Type="http://schemas.openxmlformats.org/officeDocument/2006/relationships/hyperlink" Target="https://skydrive.live.com/embed?cid=EA045197000B3309&amp;resid=EA045197000B3309%21314&amp;authkey=AF8ucnpc8zZMIoE&amp;em=2&amp;ActiveCell='PLDS1T2data'!A1" TargetMode="External"/><Relationship Id="rId5" Type="http://schemas.openxmlformats.org/officeDocument/2006/relationships/hyperlink" Target="https://skydrive.live.com/embed?cid=EA045197000B3309&amp;resid=EA045197000B3309%21468&amp;authkey=AFCPxWiwaFtInf0&amp;em=2&amp;ActiveCell='DEDS32T2data'!A1" TargetMode="External"/><Relationship Id="rId90" Type="http://schemas.openxmlformats.org/officeDocument/2006/relationships/hyperlink" Target="https://skydrive.live.com/embed?cid=EA045197000B3309&amp;resid=EA045197000B3309%21299&amp;authkey=ADmNIhu81lBZhU8&amp;em=2&amp;ActiveCell='HRDS6T2data'!A1" TargetMode="External"/><Relationship Id="rId95" Type="http://schemas.openxmlformats.org/officeDocument/2006/relationships/hyperlink" Target="https://skydrive.live.com/embed?cid=EA045197000B3309&amp;resid=EA045197000B3309%21531&amp;authkey=AK09wYrVpIJZcoY&amp;em=2&amp;ActiveCell='ATDS33T2data'!A1" TargetMode="External"/><Relationship Id="rId19" Type="http://schemas.openxmlformats.org/officeDocument/2006/relationships/hyperlink" Target="https://skydrive.live.com/embed?cid=EA045197000B3309&amp;resid=EA045197000B3309%21406&amp;authkey=AHIOO1YTBpVZ0qY&amp;em=2&amp;ActiveCell='ELDS8T2data'!A1" TargetMode="External"/><Relationship Id="rId14" Type="http://schemas.openxmlformats.org/officeDocument/2006/relationships/hyperlink" Target="https://skydrive.live.com/embed?cid=EA045197000B3309&amp;resid=EA045197000B3309%21406&amp;authkey=AHIOO1YTBpVZ0qY&amp;em=2&amp;ActiveCell='ELDS9T2data'!A1" TargetMode="External"/><Relationship Id="rId22" Type="http://schemas.openxmlformats.org/officeDocument/2006/relationships/hyperlink" Target="https://skydrive.live.com/embed?cid=EA045197000B3309&amp;resid=EA045197000B3309%21325&amp;authkey=APxHlSezBmA81yM&amp;em=2&amp;ActiveCell='DKDS14T2data'!A1" TargetMode="External"/><Relationship Id="rId27" Type="http://schemas.openxmlformats.org/officeDocument/2006/relationships/hyperlink" Target="https://skydrive.live.com/embed?cid=EA045197000B3309&amp;resid=EA045197000B3309%21400&amp;authkey=AGLu_7J2Xsyr6qk&amp;em=2&amp;ActiveCell='ESDS5T2data'!A1" TargetMode="External"/><Relationship Id="rId30" Type="http://schemas.openxmlformats.org/officeDocument/2006/relationships/hyperlink" Target="https://skydrive.live.com/embed?cid=EA045197000B3309&amp;resid=EA045197000B3309%21466&amp;authkey=ACwl2PJaoo2DvIU&amp;em=2&amp;ActiveCell='FIDS10T2data'!A1" TargetMode="External"/><Relationship Id="rId35" Type="http://schemas.openxmlformats.org/officeDocument/2006/relationships/hyperlink" Target="https://skydrive.live.com/embed?cid=EA045197000B3309&amp;resid=EA045197000B3309%21307&amp;authkey=ABV98Vi816Exoj0&amp;em=2&amp;ActiveCell='IEDS13T2data'!A1" TargetMode="External"/><Relationship Id="rId43" Type="http://schemas.openxmlformats.org/officeDocument/2006/relationships/hyperlink" Target="https://skydrive.live.com/embed?cid=EA045197000B3309&amp;resid=EA045197000B3309%21313&amp;authkey=ANQ7Ms7hc3GfTEc&amp;em=2&amp;ActiveCell='LVDS10T2data'!A1" TargetMode="External"/><Relationship Id="rId48" Type="http://schemas.openxmlformats.org/officeDocument/2006/relationships/hyperlink" Target="https://skydrive.live.com/embed?cid=EA045197000B3309&amp;resid=EA045197000B3309%21313&amp;authkey=ANQ7Ms7hc3GfTEc&amp;em=2&amp;ActiveCell='LVDS24T2data'!A1" TargetMode="External"/><Relationship Id="rId56" Type="http://schemas.openxmlformats.org/officeDocument/2006/relationships/hyperlink" Target="https://skydrive.live.com/embed?cid=EA045197000B3309&amp;resid=EA045197000B3309%21314&amp;authkey=AF8ucnpc8zZMIoE&amp;em=2&amp;ActiveCell='PLDS5T2data'!A1" TargetMode="External"/><Relationship Id="rId64" Type="http://schemas.openxmlformats.org/officeDocument/2006/relationships/hyperlink" Target="https://skydrive.live.com/embed?cid=EA045197000B3309&amp;resid=EA045197000B3309%21316&amp;authkey=AIgtWGOQbO9Tmd0&amp;em=2&amp;ActiveCell='PTDS2T2data'!A1" TargetMode="External"/><Relationship Id="rId69" Type="http://schemas.openxmlformats.org/officeDocument/2006/relationships/hyperlink" Target="https://skydrive.live.com/embed?cid=EA045197000B3309&amp;resid=EA045197000B3309%21318&amp;authkey=AAH6bPP1sYKfP5c&amp;em=2&amp;ActiveCell='RODS3T2data'!A1" TargetMode="External"/><Relationship Id="rId77" Type="http://schemas.openxmlformats.org/officeDocument/2006/relationships/hyperlink" Target="https://skydrive.live.com/embed?cid=EA045197000B3309&amp;resid=EA045197000B3309%21319&amp;authkey=ABacIZEgpZQwLfk&amp;em=2&amp;ActiveCell='SIDS8T2data'!A1" TargetMode="External"/><Relationship Id="rId100" Type="http://schemas.openxmlformats.org/officeDocument/2006/relationships/hyperlink" Target="https://skydrive.live.com/embed?cid=EA045197000B3309&amp;resid=EA045197000B3309%21408&amp;authkey=AFU2XSfWAnGYyHQ&amp;em=2&amp;ActiveCell='EUROSTATDS26T2data'!A1" TargetMode="External"/><Relationship Id="rId105" Type="http://schemas.openxmlformats.org/officeDocument/2006/relationships/hyperlink" Target="https://skydrive.live.com/embed?cid=EA045197000B3309&amp;resid=EA045197000B3309%21544&amp;authkey=ACNpTYc9gi9Yy4Y&amp;em=2&amp;ActiveCell='SPACEIIDS1T18data'!A1" TargetMode="External"/><Relationship Id="rId113" Type="http://schemas.openxmlformats.org/officeDocument/2006/relationships/hyperlink" Target="https://skydrive.live.com/embed?cid=EA045197000B3309&amp;resid=EA045197000B3309%21544&amp;authkey=ACNpTYc9gi9Yy4Y&amp;em=2&amp;ActiveCell='TransMonEEDS4T2data'!A1" TargetMode="External"/><Relationship Id="rId118" Type="http://schemas.openxmlformats.org/officeDocument/2006/relationships/hyperlink" Target="https://skydrive.live.com/embed?cid=EA045197000B3309&amp;resid=EA045197000B3309%21309&amp;authkey=AP_cnBXEVo5bQMs&amp;em=2&amp;ActiveCell='ITDS20T2data'!A1" TargetMode="External"/><Relationship Id="rId126" Type="http://schemas.openxmlformats.org/officeDocument/2006/relationships/hyperlink" Target="https://skydrive.live.com/embed?cid=EA045197000B3309&amp;resid=EA045197000B3309!468&amp;authkey=AFCPxWiwaFtInf0&amp;em=2&amp;ActiveCell=%27DEDS20T2,3data%27!A1" TargetMode="External"/><Relationship Id="rId8" Type="http://schemas.openxmlformats.org/officeDocument/2006/relationships/hyperlink" Target="https://skydrive.live.com/embed?cid=EA045197000B3309&amp;resid=EA045197000B3309%21467&amp;authkey=AIR7d8HhmE4pNk8&amp;em=2&amp;ActiveCell='FRDS49T2data'!A1" TargetMode="External"/><Relationship Id="rId51" Type="http://schemas.openxmlformats.org/officeDocument/2006/relationships/hyperlink" Target="https://skydrive.live.com/embed?cid=EA045197000B3309&amp;resid=EA045197000B3309%21492&amp;authkey=ANFHhxH5x22XZEA&amp;em=2&amp;ActiveCell='NLDS11T12data'!A1" TargetMode="External"/><Relationship Id="rId72" Type="http://schemas.openxmlformats.org/officeDocument/2006/relationships/hyperlink" Target="https://skydrive.live.com/embed?cid=EA045197000B3309&amp;resid=EA045197000B3309%21398&amp;authkey=AMcFv-F1TGUCPdc&amp;em=2&amp;ActiveCell='SEDS1T2data'!A1" TargetMode="External"/><Relationship Id="rId80" Type="http://schemas.openxmlformats.org/officeDocument/2006/relationships/hyperlink" Target="https://skydrive.live.com/embed?cid=EA045197000B3309&amp;resid=EA045197000B3309%21319&amp;authkey=ABacIZEgpZQwLfk&amp;em=2&amp;ActiveCell='SIDS8T2data'!A1" TargetMode="External"/><Relationship Id="rId85" Type="http://schemas.openxmlformats.org/officeDocument/2006/relationships/hyperlink" Target="https://skydrive.live.com/embed?cid=EA045197000B3309&amp;resid=EA045197000B3309%21364&amp;authkey=ALR_LOMxH-O5BwM&amp;em=2&amp;ActiveCell='UKEWDS9T2data'!A1" TargetMode="External"/><Relationship Id="rId93" Type="http://schemas.openxmlformats.org/officeDocument/2006/relationships/hyperlink" Target="https://skydrive.live.com/embed?cid=EA045197000B3309&amp;resid=EA045197000B3309%21313&amp;authkey=ANQ7Ms7hc3GfTEc&amp;em=2&amp;ActiveCell='LVDS6T2data'!A1" TargetMode="External"/><Relationship Id="rId98" Type="http://schemas.openxmlformats.org/officeDocument/2006/relationships/hyperlink" Target="https://skydrive.live.com/embed?cid=EA045197000B3309&amp;resid=EA045197000B3309%21467&amp;authkey=AIR7d8HhmE4pNk8&amp;em=2&amp;ActiveCell='FRDS50T2data'!A1" TargetMode="External"/><Relationship Id="rId121" Type="http://schemas.openxmlformats.org/officeDocument/2006/relationships/hyperlink" Target="https://skydrive.live.com/embed?cid=EA045197000B3309&amp;resid=EA045197000B3309!468&amp;authkey=AFCPxWiwaFtInf0&amp;em=2&amp;ActiveCell=%27DEDS12T2,3data%27!A1" TargetMode="External"/><Relationship Id="rId3" Type="http://schemas.openxmlformats.org/officeDocument/2006/relationships/hyperlink" Target="https://skydrive.live.com/embed?cid=EA045197000B3309&amp;resid=EA045197000B3309%21301&amp;authkey=AAwaZL1gk_C2SR0&amp;em=2&amp;ActiveCell='CYDS15T2data'!A1" TargetMode="External"/><Relationship Id="rId12" Type="http://schemas.openxmlformats.org/officeDocument/2006/relationships/hyperlink" Target="https://skydrive.live.com/embed?cid=EA045197000B3309&amp;resid=EA045197000B3309%21406&amp;authkey=AHIOO1YTBpVZ0qY&amp;em=2&amp;ActiveCell='ELDS8T2data'!A1" TargetMode="External"/><Relationship Id="rId17" Type="http://schemas.openxmlformats.org/officeDocument/2006/relationships/hyperlink" Target="https://skydrive.live.com/embed?cid=EA045197000B3309&amp;resid=EA045197000B3309%21406&amp;authkey=AHIOO1YTBpVZ0qY&amp;em=2&amp;ActiveCell='ELDS8T2data'!A1" TargetMode="External"/><Relationship Id="rId25" Type="http://schemas.openxmlformats.org/officeDocument/2006/relationships/hyperlink" Target="https://skydrive.live.com/embed?cid=EA045197000B3309&amp;resid=EA045197000B3309%21467&amp;authkey=AIR7d8HhmE4pNk8&amp;em=2&amp;ActiveCell='FRDS19T2data'!A1" TargetMode="External"/><Relationship Id="rId33" Type="http://schemas.openxmlformats.org/officeDocument/2006/relationships/hyperlink" Target="https://skydrive.live.com/embed?cid=EA045197000B3309&amp;resid=EA045197000B3309%21306&amp;authkey=AKaknP-bRrq9ZqY&amp;em=2&amp;ActiveCell='HUDS7T2data'!A1" TargetMode="External"/><Relationship Id="rId38" Type="http://schemas.openxmlformats.org/officeDocument/2006/relationships/hyperlink" Target="https://skydrive.live.com/embed?cid=EA045197000B3309&amp;resid=EA045197000B3309%21310&amp;authkey=ABiylFD2bpjHyUE&amp;em=2&amp;ActiveCell='LTDS9T2data'!A1" TargetMode="External"/><Relationship Id="rId46" Type="http://schemas.openxmlformats.org/officeDocument/2006/relationships/hyperlink" Target="https://skydrive.live.com/embed?cid=EA045197000B3309&amp;resid=EA045197000B3309%21313&amp;authkey=ANQ7Ms7hc3GfTEc&amp;em=2&amp;ActiveCell='LVDS9T2data'!A1" TargetMode="External"/><Relationship Id="rId59" Type="http://schemas.openxmlformats.org/officeDocument/2006/relationships/hyperlink" Target="https://skydrive.live.com/embed?cid=EA045197000B3309&amp;resid=EA045197000B3309%21316&amp;authkey=AIgtWGOQbO9Tmd0&amp;em=2&amp;ActiveCell='PTDS3T2data'!A1" TargetMode="External"/><Relationship Id="rId67" Type="http://schemas.openxmlformats.org/officeDocument/2006/relationships/hyperlink" Target="https://skydrive.live.com/embed?cid=EA045197000B3309&amp;resid=EA045197000B3309%21318&amp;authkey=AAH6bPP1sYKfP5c&amp;em=2&amp;ActiveCell='RODS3T2data'!A1" TargetMode="External"/><Relationship Id="rId103" Type="http://schemas.openxmlformats.org/officeDocument/2006/relationships/hyperlink" Target="https://skydrive.live.com/embed?cid=EA045197000B3309&amp;resid=EA045197000B3309!309&amp;authkey=AP_cnBXEVo5bQMs&amp;em=2&amp;ActiveCell=%27ITDS20T2data%20%27!A1" TargetMode="External"/><Relationship Id="rId108" Type="http://schemas.openxmlformats.org/officeDocument/2006/relationships/hyperlink" Target="https://skydrive.live.com/embed?cid=EA045197000B3309&amp;resid=EA045197000B3309%21544&amp;authkey=ACNpTYc9gi9Yy4Y&amp;em=2&amp;ActiveCell='SPACEIIDS1T18data'!A1" TargetMode="External"/><Relationship Id="rId116" Type="http://schemas.openxmlformats.org/officeDocument/2006/relationships/hyperlink" Target="https://skydrive.live.com/embed?cid=EA045197000B3309&amp;resid=EA045197000B3309%21544&amp;authkey=ACNpTYc9gi9Yy4Y&amp;em=2&amp;ActiveCell='TransMonEEDS4T2data'!A1" TargetMode="External"/><Relationship Id="rId124" Type="http://schemas.openxmlformats.org/officeDocument/2006/relationships/hyperlink" Target="https://skydrive.live.com/embed?cid=EA045197000B3309&amp;resid=EA045197000B3309!468&amp;authkey=AFCPxWiwaFtInf0&amp;em=2&amp;ActiveCell=%27DEDS17T2,3data%27!A1" TargetMode="External"/><Relationship Id="rId129" Type="http://schemas.openxmlformats.org/officeDocument/2006/relationships/hyperlink" Target="https://skydrive.live.com/embed?cid=EA045197000B3309&amp;resid=EA045197000B3309%21307&amp;authkey=ABV98Vi816Exoj0&amp;em=2&amp;ActiveCell='IEDS9T2data'!A1" TargetMode="External"/><Relationship Id="rId20" Type="http://schemas.openxmlformats.org/officeDocument/2006/relationships/hyperlink" Target="https://skydrive.live.com/embed?cid=EA045197000B3309&amp;resid=EA045197000B3309%21467&amp;authkey=AIR7d8HhmE4pNk8&amp;em=2&amp;ActiveCell='FRDS9T2data'!A1" TargetMode="External"/><Relationship Id="rId41" Type="http://schemas.openxmlformats.org/officeDocument/2006/relationships/hyperlink" Target="https://skydrive.live.com/embed?cid=EA045197000B3309&amp;resid=EA045197000B3309%21310&amp;authkey=ABiylFD2bpjHyUE&amp;em=2&amp;ActiveCell='LTDS9T2data'!A1" TargetMode="External"/><Relationship Id="rId54" Type="http://schemas.openxmlformats.org/officeDocument/2006/relationships/hyperlink" Target="https://skydrive.live.com/embed?cid=EA045197000B3309&amp;resid=EA045197000B3309%21492&amp;authkey=ANFHhxH5x22XZEA&amp;em=2&amp;ActiveCell='NLDS20T2data'!A1" TargetMode="External"/><Relationship Id="rId62" Type="http://schemas.openxmlformats.org/officeDocument/2006/relationships/hyperlink" Target="https://skydrive.live.com/embed?cid=EA045197000B3309&amp;resid=EA045197000B3309%21316&amp;authkey=AIgtWGOQbO9Tmd0&amp;em=2&amp;ActiveCell='PTDS3T2data'!A1" TargetMode="External"/><Relationship Id="rId70" Type="http://schemas.openxmlformats.org/officeDocument/2006/relationships/hyperlink" Target="https://skydrive.live.com/embed?cid=EA045197000B3309&amp;resid=EA045197000B3309%21318&amp;authkey=AAH6bPP1sYKfP5c&amp;em=2&amp;ActiveCell='RODS3T2data'!A1" TargetMode="External"/><Relationship Id="rId75" Type="http://schemas.openxmlformats.org/officeDocument/2006/relationships/hyperlink" Target="https://skydrive.live.com/embed?cid=EA045197000B3309&amp;resid=EA045197000B3309%21398&amp;authkey=AMcFv-F1TGUCPdc&amp;em=2&amp;ActiveCell='SEDS1T2data'!A1" TargetMode="External"/><Relationship Id="rId83" Type="http://schemas.openxmlformats.org/officeDocument/2006/relationships/hyperlink" Target="https://skydrive.live.com/embed?cid=EA045197000B3309&amp;resid=EA045197000B3309%21395&amp;authkey=AD3D9mWmFdU9jyk&amp;em=2&amp;ActiveCell='SKDS16T2data'!A1" TargetMode="External"/><Relationship Id="rId88" Type="http://schemas.openxmlformats.org/officeDocument/2006/relationships/hyperlink" Target="https://skydrive.live.com/embed?cid=EA045197000B3309&amp;resid=EA045197000B3309%21363&amp;authkey=AMiKDc_xPfsKuDA&amp;em=2&amp;ActiveCell='UKNIDS4T2data'!A1" TargetMode="External"/><Relationship Id="rId91" Type="http://schemas.openxmlformats.org/officeDocument/2006/relationships/hyperlink" Target="https://skydrive.live.com/embed?cid=EA045197000B3309&amp;resid=EA045197000B3309%21299&amp;authkey=ADmNIhu81lBZhU8&amp;em=2&amp;ActiveCell='HRDS6T2data'!A1" TargetMode="External"/><Relationship Id="rId96" Type="http://schemas.openxmlformats.org/officeDocument/2006/relationships/hyperlink" Target="https://skydrive.live.com/embed?cid=EA045197000B3309&amp;resid=EA045197000B3309%21364&amp;authkey=ALR_LOMxH-O5BwM&amp;em=2&amp;ActiveCell='UKEWDS24T2data'!A1" TargetMode="External"/><Relationship Id="rId111" Type="http://schemas.openxmlformats.org/officeDocument/2006/relationships/hyperlink" Target="https://skydrive.live.com/embed?cid=EA045197000B3309&amp;resid=EA045197000B3309%21544&amp;authkey=ACNpTYc9gi9Yy4Y&amp;em=2&amp;ActiveCell='SPACEIIDS1T18data'!A1" TargetMode="External"/><Relationship Id="rId1" Type="http://schemas.openxmlformats.org/officeDocument/2006/relationships/hyperlink" Target="https://skydrive.live.com/embed?cid=EA045197000B3309&amp;resid=EA045197000B3309%21301&amp;authkey=AAwaZL1gk_C2SR0&amp;em=2&amp;ActiveCell='CYDS15T2data'!A1" TargetMode="External"/><Relationship Id="rId6" Type="http://schemas.openxmlformats.org/officeDocument/2006/relationships/hyperlink" Target="https://skydrive.live.com/embed?cid=EA045197000B3309&amp;resid=EA045197000B3309%21544&amp;authkey=ACNpTYc9gi9Yy4Y&amp;em=2&amp;ActiveCell='TransMonEEDS4T2data'!A1" TargetMode="External"/><Relationship Id="rId15" Type="http://schemas.openxmlformats.org/officeDocument/2006/relationships/hyperlink" Target="https://skydrive.live.com/embed?cid=EA045197000B3309&amp;resid=EA045197000B3309%21406&amp;authkey=AHIOO1YTBpVZ0qY&amp;em=2&amp;ActiveCell='ELDS8T2data'!A1" TargetMode="External"/><Relationship Id="rId23" Type="http://schemas.openxmlformats.org/officeDocument/2006/relationships/hyperlink" Target="https://skydrive.live.com/embed?cid=EA045197000B3309&amp;resid=EA045197000B3309%21468&amp;authkey=AFCPxWiwaFtInf0&amp;em=2&amp;ActiveCell='DEDS33T2data'!A1" TargetMode="External"/><Relationship Id="rId28" Type="http://schemas.openxmlformats.org/officeDocument/2006/relationships/hyperlink" Target="https://skydrive.live.com/embed?cid=EA045197000B3309&amp;resid=EA045197000B3309%21400&amp;authkey=AGLu_7J2Xsyr6qk&amp;em=2&amp;ActiveCell='ESDS25T2data'!A1" TargetMode="External"/><Relationship Id="rId36" Type="http://schemas.openxmlformats.org/officeDocument/2006/relationships/hyperlink" Target="https://skydrive.live.com/embed?cid=EA045197000B3309&amp;resid=EA045197000B3309%21307&amp;authkey=ABV98Vi816Exoj0&amp;em=2&amp;ActiveCell='IEDS15T2data'!A1" TargetMode="External"/><Relationship Id="rId49" Type="http://schemas.openxmlformats.org/officeDocument/2006/relationships/hyperlink" Target="https://skydrive.live.com/embed?cid=EA045197000B3309&amp;resid=EA045197000B3309%21313&amp;authkey=ANQ7Ms7hc3GfTEc&amp;em=2&amp;ActiveCell='LVDS9T2data'!A1" TargetMode="External"/><Relationship Id="rId57" Type="http://schemas.openxmlformats.org/officeDocument/2006/relationships/hyperlink" Target="https://skydrive.live.com/embed?cid=EA045197000B3309&amp;resid=EA045197000B3309%21314&amp;authkey=AF8ucnpc8zZMIoE&amp;em=2&amp;ActiveCell='PLDS5T2data'!A1" TargetMode="External"/><Relationship Id="rId106" Type="http://schemas.openxmlformats.org/officeDocument/2006/relationships/hyperlink" Target="https://skydrive.live.com/embed?cid=EA045197000B3309&amp;resid=EA045197000B3309%21544&amp;authkey=ACNpTYc9gi9Yy4Y&amp;em=2&amp;ActiveCell='SPACEIIDS1T18data'!A1" TargetMode="External"/><Relationship Id="rId114" Type="http://schemas.openxmlformats.org/officeDocument/2006/relationships/hyperlink" Target="https://skydrive.live.com/embed?cid=EA045197000B3309&amp;resid=EA045197000B3309%21544&amp;authkey=ACNpTYc9gi9Yy4Y&amp;em=2&amp;ActiveCell='TransMonEEDS4T2data'!A1" TargetMode="External"/><Relationship Id="rId119" Type="http://schemas.openxmlformats.org/officeDocument/2006/relationships/hyperlink" Target="https://skydrive.live.com/embed?cid=EA045197000B3309&amp;resid=EA045197000B3309%21468&amp;authkey=AFCPxWiwaFtInf0&amp;em=2&amp;ActiveCell='DEDS10T2,3data'!A1" TargetMode="External"/><Relationship Id="rId127" Type="http://schemas.openxmlformats.org/officeDocument/2006/relationships/hyperlink" Target="https://skydrive.live.com/embed?cid=EA045197000B3309&amp;resid=EA045197000B3309!468&amp;authkey=AFCPxWiwaFtInf0&amp;em=2&amp;ActiveCell=%27DEDS34T2data%27!A1" TargetMode="External"/><Relationship Id="rId10" Type="http://schemas.openxmlformats.org/officeDocument/2006/relationships/hyperlink" Target="https://skydrive.live.com/embed?cid=EA045197000B3309&amp;resid=EA045197000B3309%21301&amp;authkey=AAwaZL1gk_C2SR0&amp;em=2&amp;ActiveCell='CYDS15T2data'!A1" TargetMode="External"/><Relationship Id="rId31" Type="http://schemas.openxmlformats.org/officeDocument/2006/relationships/hyperlink" Target="https://skydrive.live.com/embed?cid=EA045197000B3309&amp;resid=EA045197000B3309%21306&amp;authkey=AKaknP-bRrq9ZqY&amp;em=2&amp;ActiveCell='HUDS8T2data'!A1" TargetMode="External"/><Relationship Id="rId44" Type="http://schemas.openxmlformats.org/officeDocument/2006/relationships/hyperlink" Target="https://skydrive.live.com/embed?cid=EA045197000B3309&amp;resid=EA045197000B3309%21313&amp;authkey=ANQ7Ms7hc3GfTEc&amp;em=2&amp;ActiveCell='LVDS10T2data'!A1" TargetMode="External"/><Relationship Id="rId52" Type="http://schemas.openxmlformats.org/officeDocument/2006/relationships/hyperlink" Target="https://skydrive.live.com/embed?cid=EA045197000B3309&amp;resid=EA045197000B3309%21492&amp;authkey=ANFHhxH5x22XZEA&amp;em=2&amp;ActiveCell='NLDS11T12data'!A1" TargetMode="External"/><Relationship Id="rId60" Type="http://schemas.openxmlformats.org/officeDocument/2006/relationships/hyperlink" Target="https://skydrive.live.com/embed?cid=EA045197000B3309&amp;resid=EA045197000B3309%21316&amp;authkey=AIgtWGOQbO9Tmd0&amp;em=2&amp;ActiveCell='PTDS3T2data'!A1" TargetMode="External"/><Relationship Id="rId65" Type="http://schemas.openxmlformats.org/officeDocument/2006/relationships/hyperlink" Target="https://skydrive.live.com/embed?cid=EA045197000B3309&amp;resid=EA045197000B3309%21318&amp;authkey=AAH6bPP1sYKfP5c&amp;em=2&amp;ActiveCell='RODS3T2data'!A1" TargetMode="External"/><Relationship Id="rId73" Type="http://schemas.openxmlformats.org/officeDocument/2006/relationships/hyperlink" Target="https://skydrive.live.com/embed?cid=EA045197000B3309&amp;resid=EA045197000B3309%21398&amp;authkey=AMcFv-F1TGUCPdc&amp;em=2&amp;ActiveCell='SEDS1T2data'!A1" TargetMode="External"/><Relationship Id="rId78" Type="http://schemas.openxmlformats.org/officeDocument/2006/relationships/hyperlink" Target="https://skydrive.live.com/embed?cid=EA045197000B3309&amp;resid=EA045197000B3309%21319&amp;authkey=ABacIZEgpZQwLfk&amp;em=2&amp;ActiveCell='SIDS8T2data'!A1" TargetMode="External"/><Relationship Id="rId81" Type="http://schemas.openxmlformats.org/officeDocument/2006/relationships/hyperlink" Target="https://skydrive.live.com/embed?cid=EA045197000B3309&amp;resid=EA045197000B3309%21395&amp;authkey=AD3D9mWmFdU9jyk&amp;em=2&amp;ActiveCell='SKDS16T2data'!A1" TargetMode="External"/><Relationship Id="rId86" Type="http://schemas.openxmlformats.org/officeDocument/2006/relationships/hyperlink" Target="https://skydrive.live.com/embed?cid=EA045197000B3309&amp;resid=EA045197000B3309%21364&amp;authkey=ALR_LOMxH-O5BwM&amp;em=2&amp;ActiveCell='UKEWDS9T2data'!A1" TargetMode="External"/><Relationship Id="rId94" Type="http://schemas.openxmlformats.org/officeDocument/2006/relationships/hyperlink" Target="https://skydrive.live.com/embed?cid=EA045197000B3309&amp;resid=EA045197000B3309%21531&amp;authkey=AK09wYrVpIJZcoY&amp;em=2&amp;ActiveCell='ATDS33T2data'!A1" TargetMode="External"/><Relationship Id="rId99" Type="http://schemas.openxmlformats.org/officeDocument/2006/relationships/hyperlink" Target="https://skydrive.live.com/embed?cid=EA045197000B3309&amp;resid=EA045197000B3309%21318&amp;authkey=AAH6bPP1sYKfP5c&amp;em=2&amp;ActiveCell='RODS26T2data'!A2" TargetMode="External"/><Relationship Id="rId101" Type="http://schemas.openxmlformats.org/officeDocument/2006/relationships/hyperlink" Target="https://skydrive.live.com/embed?cid=EA045197000B3309&amp;resid=EA045197000B3309%21325&amp;authkey=APxHlSezBmA81yM&amp;em=2&amp;ActiveCell='DKDS14T2data'!A1" TargetMode="External"/><Relationship Id="rId122" Type="http://schemas.openxmlformats.org/officeDocument/2006/relationships/hyperlink" Target="https://skydrive.live.com/embed?cid=EA045197000B3309&amp;resid=EA045197000B3309!468&amp;authkey=AFCPxWiwaFtInf0&amp;em=2&amp;ActiveCell=%27DEDS14T2,3data%27!A1" TargetMode="External"/><Relationship Id="rId130" Type="http://schemas.openxmlformats.org/officeDocument/2006/relationships/hyperlink" Target="https://skydrive.live.com/embed?cid=EA045197000B3309&amp;resid=EA045197000B3309%21307&amp;authkey=ABV98Vi816Exoj0&amp;em=2&amp;ActiveCell='IEDS10T2data'!A1" TargetMode="External"/><Relationship Id="rId4" Type="http://schemas.openxmlformats.org/officeDocument/2006/relationships/hyperlink" Target="https://skydrive.live.com/embed?cid=EA045197000B3309&amp;resid=EA045197000B3309%21325&amp;authkey=APxHlSezBmA81yM&amp;em=2&amp;ActiveCell='DKDS11T2data'!A1" TargetMode="External"/><Relationship Id="rId9" Type="http://schemas.openxmlformats.org/officeDocument/2006/relationships/hyperlink" Target="https://skydrive.live.com/embed?cid=EA045197000B3309&amp;resid=EA045197000B3309%21310&amp;authkey=ABiylFD2bpjHyUE&amp;em=2&amp;ActiveCell='LTDS3T2data'!A1" TargetMode="External"/><Relationship Id="rId13" Type="http://schemas.openxmlformats.org/officeDocument/2006/relationships/hyperlink" Target="https://skydrive.live.com/embed?cid=EA045197000B3309&amp;resid=EA045197000B3309%21325&amp;authkey=APxHlSezBmA81yM&amp;em=2&amp;ActiveCell='DKDS18T2data'!A1" TargetMode="External"/><Relationship Id="rId18" Type="http://schemas.openxmlformats.org/officeDocument/2006/relationships/hyperlink" Target="https://skydrive.live.com/embed?cid=EA045197000B3309&amp;resid=EA045197000B3309%21406&amp;authkey=AHIOO1YTBpVZ0qY&amp;em=2&amp;ActiveCell='ELDS9T2data'!A1" TargetMode="External"/><Relationship Id="rId39" Type="http://schemas.openxmlformats.org/officeDocument/2006/relationships/hyperlink" Target="https://skydrive.live.com/embed?cid=EA045197000B3309&amp;resid=EA045197000B3309%21310&amp;authkey=ABiylFD2bpjHyUE&amp;em=2&amp;ActiveCell='LTDS9T2data'!A1" TargetMode="External"/><Relationship Id="rId109" Type="http://schemas.openxmlformats.org/officeDocument/2006/relationships/hyperlink" Target="https://skydrive.live.com/embed?cid=EA045197000B3309&amp;resid=EA045197000B3309%21544&amp;authkey=ACNpTYc9gi9Yy4Y&amp;em=2&amp;ActiveCell='SPACEIIDS1T18data'!A1" TargetMode="External"/><Relationship Id="rId34" Type="http://schemas.openxmlformats.org/officeDocument/2006/relationships/hyperlink" Target="https://skydrive.live.com/embed?cid=EA045197000B3309&amp;resid=EA045197000B3309%21307&amp;authkey=ABV98Vi816Exoj0&amp;em=2&amp;ActiveCell='IEDS15T2data'!A1" TargetMode="External"/><Relationship Id="rId50" Type="http://schemas.openxmlformats.org/officeDocument/2006/relationships/hyperlink" Target="https://skydrive.live.com/embed?cid=EA045197000B3309&amp;resid=EA045197000B3309%21313&amp;authkey=ANQ7Ms7hc3GfTEc&amp;em=2&amp;ActiveCell='LVDS9T2data'!A1" TargetMode="External"/><Relationship Id="rId55" Type="http://schemas.openxmlformats.org/officeDocument/2006/relationships/hyperlink" Target="https://skydrive.live.com/embed?cid=EA045197000B3309&amp;resid=EA045197000B3309%21492&amp;authkey=ANFHhxH5x22XZEA&amp;em=2&amp;ActiveCell='NLDS2T2data'!A1" TargetMode="External"/><Relationship Id="rId76" Type="http://schemas.openxmlformats.org/officeDocument/2006/relationships/hyperlink" Target="https://skydrive.live.com/embed?cid=EA045197000B3309&amp;resid=EA045197000B3309%21398&amp;authkey=AMcFv-F1TGUCPdc&amp;em=2&amp;ActiveCell='SEDS1T2data'!A1" TargetMode="External"/><Relationship Id="rId97" Type="http://schemas.openxmlformats.org/officeDocument/2006/relationships/hyperlink" Target="https://skydrive.live.com/embed?cid=EA045197000B3309&amp;resid=EA045197000B3309%21364&amp;authkey=ALR_LOMxH-O5BwM&amp;em=2&amp;ActiveCell='UKEWDS24T2data'!A1" TargetMode="External"/><Relationship Id="rId104" Type="http://schemas.openxmlformats.org/officeDocument/2006/relationships/hyperlink" Target="https://skydrive.live.com/embed?cid=EA045197000B3309&amp;resid=EA045197000B3309%21544&amp;authkey=ACNpTYc9gi9Yy4Y&amp;em=2&amp;ActiveCell='SPACEIIDS1T18data'!A1" TargetMode="External"/><Relationship Id="rId120" Type="http://schemas.openxmlformats.org/officeDocument/2006/relationships/hyperlink" Target="https://skydrive.live.com/embed?cid=EA045197000B3309&amp;resid=EA045197000B3309!468&amp;authkey=AFCPxWiwaFtInf0&amp;em=2&amp;ActiveCell=%27DEDS11T2,3data%27!A1" TargetMode="External"/><Relationship Id="rId125" Type="http://schemas.openxmlformats.org/officeDocument/2006/relationships/hyperlink" Target="https://skydrive.live.com/embed?cid=EA045197000B3309&amp;resid=EA045197000B3309!468&amp;authkey=AFCPxWiwaFtInf0&amp;em=2&amp;ActiveCell=%27DEDS18T2,3data%27!A1" TargetMode="External"/><Relationship Id="rId7" Type="http://schemas.openxmlformats.org/officeDocument/2006/relationships/hyperlink" Target="https://skydrive.live.com/embed?cid=EA045197000B3309&amp;resid=EA045197000B3309%21531&amp;authkey=AK09wYrVpIJZcoY&amp;em=2&amp;ActiveCell='ATDS34T2data'!A1" TargetMode="External"/><Relationship Id="rId71" Type="http://schemas.openxmlformats.org/officeDocument/2006/relationships/hyperlink" Target="https://skydrive.live.com/embed?cid=EA045197000B3309&amp;resid=EA045197000B3309%21318&amp;authkey=AAH6bPP1sYKfP5c&amp;em=2&amp;ActiveCell='RODS3T2data'!A1" TargetMode="External"/><Relationship Id="rId92" Type="http://schemas.openxmlformats.org/officeDocument/2006/relationships/hyperlink" Target="https://skydrive.live.com/embed?cid=EA045197000B3309&amp;resid=EA045197000B3309%21299&amp;authkey=ADmNIhu81lBZhU8&amp;em=2&amp;ActiveCell='HRDS6T2data'!A1" TargetMode="External"/><Relationship Id="rId2" Type="http://schemas.openxmlformats.org/officeDocument/2006/relationships/hyperlink" Target="https://skydrive.live.com/embed?cid=EA045197000B3309&amp;resid=EA045197000B3309%21301&amp;authkey=AAwaZL1gk_C2SR0&amp;em=2&amp;ActiveCell='CYDS15T2data'!A1" TargetMode="External"/><Relationship Id="rId29" Type="http://schemas.openxmlformats.org/officeDocument/2006/relationships/hyperlink" Target="https://skydrive.live.com/embed?cid=EA045197000B3309&amp;resid=EA045197000B3309%21400&amp;authkey=AGLu_7J2Xsyr6qk&amp;em=2&amp;ActiveCell='ESDS31T2data'!A1" TargetMode="External"/><Relationship Id="rId24" Type="http://schemas.openxmlformats.org/officeDocument/2006/relationships/hyperlink" Target="https://skydrive.live.com/embed?cid=EA045197000B3309&amp;resid=EA045197000B3309%21467&amp;authkey=AIR7d8HhmE4pNk8&amp;em=2&amp;ActiveCell='FRDS48T2data'!A1" TargetMode="External"/><Relationship Id="rId40" Type="http://schemas.openxmlformats.org/officeDocument/2006/relationships/hyperlink" Target="https://skydrive.live.com/embed?cid=EA045197000B3309&amp;resid=EA045197000B3309%21310&amp;authkey=ABiylFD2bpjHyUE&amp;em=2&amp;ActiveCell='LTDS9T2data'!A1" TargetMode="External"/><Relationship Id="rId45" Type="http://schemas.openxmlformats.org/officeDocument/2006/relationships/hyperlink" Target="https://skydrive.live.com/embed?cid=EA045197000B3309&amp;resid=EA045197000B3309%21313&amp;authkey=ANQ7Ms7hc3GfTEc&amp;em=2&amp;ActiveCell='LVDS10T2data'!A1" TargetMode="External"/><Relationship Id="rId66" Type="http://schemas.openxmlformats.org/officeDocument/2006/relationships/hyperlink" Target="https://skydrive.live.com/embed?cid=EA045197000B3309&amp;resid=EA045197000B3309%21318&amp;authkey=AAH6bPP1sYKfP5c&amp;em=2&amp;ActiveCell='RODS3T2data'!A1" TargetMode="External"/><Relationship Id="rId87" Type="http://schemas.openxmlformats.org/officeDocument/2006/relationships/hyperlink" Target="https://skydrive.live.com/embed?cid=EA045197000B3309&amp;resid=EA045197000B3309%21363&amp;authkey=AMiKDc_xPfsKuDA&amp;em=2&amp;ActiveCell='UKNIDS4T2data'!A1" TargetMode="External"/><Relationship Id="rId110" Type="http://schemas.openxmlformats.org/officeDocument/2006/relationships/hyperlink" Target="https://skydrive.live.com/embed?cid=EA045197000B3309&amp;resid=EA045197000B3309%21544&amp;authkey=ACNpTYc9gi9Yy4Y&amp;em=2&amp;ActiveCell='SPACEIIDS1T18data'!A1" TargetMode="External"/><Relationship Id="rId115" Type="http://schemas.openxmlformats.org/officeDocument/2006/relationships/hyperlink" Target="https://skydrive.live.com/embed?cid=EA045197000B3309&amp;resid=EA045197000B3309%21544&amp;authkey=ACNpTYc9gi9Yy4Y&amp;em=2&amp;ActiveCell='TransMonEEDS4T2data'!A1" TargetMode="External"/><Relationship Id="rId131" Type="http://schemas.openxmlformats.org/officeDocument/2006/relationships/printerSettings" Target="../printerSettings/printerSettings8.bin"/><Relationship Id="rId61" Type="http://schemas.openxmlformats.org/officeDocument/2006/relationships/hyperlink" Target="https://skydrive.live.com/embed?cid=EA045197000B3309&amp;resid=EA045197000B3309%21316&amp;authkey=AIgtWGOQbO9Tmd0&amp;em=2&amp;ActiveCell='PTDS3T2data'!A1" TargetMode="External"/><Relationship Id="rId82" Type="http://schemas.openxmlformats.org/officeDocument/2006/relationships/hyperlink" Target="https://skydrive.live.com/embed?cid=EA045197000B3309&amp;resid=EA045197000B3309%21395&amp;authkey=AD3D9mWmFdU9jyk&amp;em=2&amp;ActiveCell='SKDS16T2data'!A1"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https://skydrive.live.com/embed?cid=EA045197000B3309&amp;resid=EA045197000B3309%21307&amp;authkey=ABV98Vi816Exoj0&amp;em=2&amp;ActiveCell='IEDS18T2data'!A1" TargetMode="External"/><Relationship Id="rId3" Type="http://schemas.openxmlformats.org/officeDocument/2006/relationships/hyperlink" Target="https://skydrive.live.com/embed?cid=EA045197000B3309&amp;resid=EA045197000B3309%21313&amp;authkey=ANQ7Ms7hc3GfTEc&amp;em=2&amp;ActiveCell='LVDS30T2,16data'!A1" TargetMode="External"/><Relationship Id="rId7" Type="http://schemas.openxmlformats.org/officeDocument/2006/relationships/hyperlink" Target="https://skydrive.live.com/embed?cid=EA045197000B3309&amp;resid=EA045197000B3309%21467&amp;authkey=AIR7d8HhmE4pNk8&amp;em=2&amp;ActiveCell='FRDS43T2data'!A1" TargetMode="External"/><Relationship Id="rId2" Type="http://schemas.openxmlformats.org/officeDocument/2006/relationships/hyperlink" Target="https://skydrive.live.com/embed?cid=EA045197000B3309&amp;resid=EA045197000B3309%21313&amp;authkey=ANQ7Ms7hc3GfTEc&amp;em=2&amp;ActiveCell='LVDS28T2data'!A1" TargetMode="External"/><Relationship Id="rId1" Type="http://schemas.openxmlformats.org/officeDocument/2006/relationships/hyperlink" Target="https://skydrive.live.com/embed?cid=EA045197000B3309&amp;resid=EA045197000B3309%21313&amp;authkey=ANQ7Ms7hc3GfTEc&amp;em=2&amp;ActiveCell='LVDS22T2data'!A1" TargetMode="External"/><Relationship Id="rId6" Type="http://schemas.openxmlformats.org/officeDocument/2006/relationships/hyperlink" Target="https://skydrive.live.com/embed?cid=EA045197000B3309&amp;resid=EA045197000B3309%21400&amp;authkey=AGLu_7J2Xsyr6qk&amp;em=2&amp;ActiveCell='ESDS16T2data'!A1" TargetMode="External"/><Relationship Id="rId11" Type="http://schemas.openxmlformats.org/officeDocument/2006/relationships/hyperlink" Target="https://skydrive.live.com/embed?cid=EA045197000B3309&amp;resid=EA045197000B3309!309&amp;authkey=AP_cnBXEVo5bQMs&amp;em=2&amp;ActiveCell=%27ITDS21T2data%20%27!A1" TargetMode="External"/><Relationship Id="rId5" Type="http://schemas.openxmlformats.org/officeDocument/2006/relationships/hyperlink" Target="https://skydrive.live.com/embed?cid=EA045197000B3309&amp;resid=EA045197000B3309%21406&amp;authkey=AHIOO1YTBpVZ0qY&amp;em=2&amp;ActiveCell='ELDS10T2data'!A1" TargetMode="External"/><Relationship Id="rId10" Type="http://schemas.openxmlformats.org/officeDocument/2006/relationships/hyperlink" Target="https://skydrive.live.com/embed?cid=EA045197000B3309&amp;resid=EA045197000B3309%21309&amp;authkey=AP_cnBXEVo5bQMs&amp;em=2&amp;ActiveCell='ITDS9T2data'!A1" TargetMode="External"/><Relationship Id="rId4" Type="http://schemas.openxmlformats.org/officeDocument/2006/relationships/hyperlink" Target="https://skydrive.live.com/embed?cid=EA045197000B3309&amp;resid=EA045197000B3309%21468&amp;authkey=AFCPxWiwaFtInf0&amp;em=2&amp;ActiveCell='DEDS7T2data'!A1" TargetMode="External"/><Relationship Id="rId9" Type="http://schemas.openxmlformats.org/officeDocument/2006/relationships/hyperlink" Target="https://skydrive.live.com/embed?cid=EA045197000B3309&amp;resid=EA045197000B3309%21307&amp;authkey=ABV98Vi816Exoj0&amp;em=2&amp;ActiveCell='IEDS19T2data'!A1" TargetMode="External"/></Relationships>
</file>

<file path=xl/worksheets/_rels/sheet20.xml.rels><?xml version="1.0" encoding="UTF-8" standalone="yes"?>
<Relationships xmlns="http://schemas.openxmlformats.org/package/2006/relationships"><Relationship Id="rId26" Type="http://schemas.openxmlformats.org/officeDocument/2006/relationships/hyperlink" Target="https://skydrive.live.com/embed?cid=EA045197000B3309&amp;resid=EA045197000B3309%21400&amp;authkey=AGLu_7J2Xsyr6qk&amp;em=2&amp;ActiveCell='ESDS1T2data'!A1" TargetMode="External"/><Relationship Id="rId117" Type="http://schemas.openxmlformats.org/officeDocument/2006/relationships/hyperlink" Target="https://skydrive.live.com/embed?cid=EA045197000B3309&amp;resid=EA045197000B3309%21544&amp;authkey=ACNpTYc9gi9Yy4Y&amp;em=2&amp;ActiveCell='EUROSTATDS1T1data'!A1" TargetMode="External"/><Relationship Id="rId21" Type="http://schemas.openxmlformats.org/officeDocument/2006/relationships/hyperlink" Target="https://skydrive.live.com/embed?cid=EA045197000B3309&amp;resid=EA045197000B3309%21325&amp;authkey=APxHlSezBmA81yM&amp;em=2&amp;ActiveCell='DKDS6T2data'!A1" TargetMode="External"/><Relationship Id="rId42" Type="http://schemas.openxmlformats.org/officeDocument/2006/relationships/hyperlink" Target="https://skydrive.live.com/embed?cid=EA045197000B3309&amp;resid=EA045197000B3309%21313&amp;authkey=ANQ7Ms7hc3GfTEc&amp;em=2&amp;ActiveCell='LVDS8T2data'!A1" TargetMode="External"/><Relationship Id="rId47" Type="http://schemas.openxmlformats.org/officeDocument/2006/relationships/hyperlink" Target="https://skydrive.live.com/embed?cid=EA045197000B3309&amp;resid=EA045197000B3309%21492&amp;authkey=ANFHhxH5x22XZEA&amp;em=2&amp;ActiveCell='NLD36T2data'!A1" TargetMode="External"/><Relationship Id="rId63" Type="http://schemas.openxmlformats.org/officeDocument/2006/relationships/hyperlink" Target="https://skydrive.live.com/embed?cid=EA045197000B3309&amp;resid=EA045197000B3309%21398&amp;authkey=AMcFv-F1TGUCPdc&amp;em=2&amp;ActiveCell='SEDS29T2data'!A1" TargetMode="External"/><Relationship Id="rId68" Type="http://schemas.openxmlformats.org/officeDocument/2006/relationships/hyperlink" Target="https://skydrive.live.com/embed?cid=EA045197000B3309&amp;resid=EA045197000B3309%21319&amp;authkey=ABacIZEgpZQwLfk&amp;em=2&amp;ActiveCell='SIDS7T16data'!A1" TargetMode="External"/><Relationship Id="rId84" Type="http://schemas.openxmlformats.org/officeDocument/2006/relationships/hyperlink" Target="https://skydrive.live.com/embed?cid=EA045197000B3309&amp;resid=EA045197000B3309%21544&amp;authkey=ACNpTYc9gi9Yy4Y&amp;em=2&amp;ActiveCell='UNODCDS1T2data'!A1" TargetMode="External"/><Relationship Id="rId89" Type="http://schemas.openxmlformats.org/officeDocument/2006/relationships/hyperlink" Target="https://skydrive.live.com/embed?cid=EA045197000B3309&amp;resid=EA045197000B3309%21544&amp;authkey=ACNpTYc9gi9Yy4Y&amp;em=2&amp;ActiveCell='EUROSTATDS1T1data'!A1" TargetMode="External"/><Relationship Id="rId112" Type="http://schemas.openxmlformats.org/officeDocument/2006/relationships/hyperlink" Target="https://skydrive.live.com/embed?cid=EA045197000B3309&amp;resid=EA045197000B3309%21544&amp;authkey=ACNpTYc9gi9Yy4Y&amp;em=2&amp;ActiveCell='EUROSTATDS1T1data'!A1" TargetMode="External"/><Relationship Id="rId133" Type="http://schemas.openxmlformats.org/officeDocument/2006/relationships/vmlDrawing" Target="../drawings/vmlDrawing11.vml"/><Relationship Id="rId16" Type="http://schemas.openxmlformats.org/officeDocument/2006/relationships/hyperlink" Target="https://skydrive.live.com/embed?cid=EA045197000B3309&amp;resid=EA045197000B3309%21468&amp;authkey=AFCPxWiwaFtInf0&amp;em=2&amp;ActiveCell='DEDS31T2data'!A1" TargetMode="External"/><Relationship Id="rId107" Type="http://schemas.openxmlformats.org/officeDocument/2006/relationships/hyperlink" Target="https://skydrive.live.com/embed?cid=EA045197000B3309&amp;resid=EA045197000B3309%21544&amp;authkey=ACNpTYc9gi9Yy4Y&amp;em=2&amp;ActiveCell='EUROSTATDS1T1data'!A1" TargetMode="External"/><Relationship Id="rId11" Type="http://schemas.openxmlformats.org/officeDocument/2006/relationships/hyperlink" Target="https://skydrive.live.com/embed?cid=EA045197000B3309&amp;resid=EA045197000B3309%21302&amp;authkey=ADZMUaPXjbs3Zy4&amp;em=2&amp;ActiveCell='CZDS23T2data'!A1" TargetMode="External"/><Relationship Id="rId32" Type="http://schemas.openxmlformats.org/officeDocument/2006/relationships/hyperlink" Target="https://skydrive.live.com/embed?cid=EA045197000B3309&amp;resid=EA045197000B3309%21467&amp;authkey=AIR7d8HhmE4pNk8&amp;em=2&amp;ActiveCell='FRDS36T2data'!A2" TargetMode="External"/><Relationship Id="rId37" Type="http://schemas.openxmlformats.org/officeDocument/2006/relationships/hyperlink" Target="https://skydrive.live.com/embed?cid=EA045197000B3309&amp;resid=EA045197000B3309%21306&amp;authkey=AKaknP-bRrq9ZqY&amp;em=2&amp;ActiveCell='HUDS2T2data'!A1" TargetMode="External"/><Relationship Id="rId53" Type="http://schemas.openxmlformats.org/officeDocument/2006/relationships/hyperlink" Target="https://skydrive.live.com/embed?cid=EA045197000B3309&amp;resid=EA045197000B3309%21314&amp;authkey=AF8ucnpc8zZMIoE&amp;em=2&amp;ActiveCell='PLDS14T2data'!A1" TargetMode="External"/><Relationship Id="rId58" Type="http://schemas.openxmlformats.org/officeDocument/2006/relationships/hyperlink" Target="https://skydrive.live.com/embed?cid=EA045197000B3309&amp;resid=EA045197000B3309%21318&amp;authkey=AAH6bPP1sYKfP5c&amp;em=2&amp;ActiveCell='RODS8T2data'!A1" TargetMode="External"/><Relationship Id="rId74" Type="http://schemas.openxmlformats.org/officeDocument/2006/relationships/hyperlink" Target="https://skydrive.live.com/embed?cid=EA045197000B3309&amp;resid=EA045197000B3309%21531&amp;authkey=AK09wYrVpIJZcoY&amp;em=2&amp;ActiveCell='ATDS30T2,3data'!A1" TargetMode="External"/><Relationship Id="rId79" Type="http://schemas.openxmlformats.org/officeDocument/2006/relationships/hyperlink" Target="https://skydrive.live.com/embed?cid=EA045197000B3309&amp;resid=EA045197000B3309%21544&amp;authkey=ACNpTYc9gi9Yy4Y&amp;em=2&amp;ActiveCell='UNODCDS1T2data'!A1" TargetMode="External"/><Relationship Id="rId102" Type="http://schemas.openxmlformats.org/officeDocument/2006/relationships/hyperlink" Target="https://skydrive.live.com/embed?cid=EA045197000B3309&amp;resid=EA045197000B3309%21544&amp;authkey=ACNpTYc9gi9Yy4Y&amp;em=2&amp;ActiveCell='EUROSTATDS1T1data'!A1" TargetMode="External"/><Relationship Id="rId123" Type="http://schemas.openxmlformats.org/officeDocument/2006/relationships/hyperlink" Target="https://skydrive.live.com/embed?cid=EA045197000B3309&amp;resid=EA045197000B3309!468&amp;authkey=AFCPxWiwaFtInf0&amp;em=2&amp;ActiveCell=%27DEDS15T2,3data%27!A1" TargetMode="External"/><Relationship Id="rId128" Type="http://schemas.openxmlformats.org/officeDocument/2006/relationships/hyperlink" Target="https://skydrive.live.com/embed?cid=EA045197000B3309&amp;resid=EA045197000B3309!468&amp;authkey=AFCPxWiwaFtInf0&amp;em=2&amp;ActiveCell=%27DEDS31T2data%27!A1" TargetMode="External"/><Relationship Id="rId5" Type="http://schemas.openxmlformats.org/officeDocument/2006/relationships/hyperlink" Target="https://skydrive.live.com/embed?cid=EA045197000B3309&amp;resid=EA045197000B3309%21299&amp;authkey=ADmNIhu81lBZhU8&amp;em=2&amp;ActiveCell='HRDS8T2data'!A1" TargetMode="External"/><Relationship Id="rId90" Type="http://schemas.openxmlformats.org/officeDocument/2006/relationships/hyperlink" Target="https://skydrive.live.com/embed?cid=EA045197000B3309&amp;resid=EA045197000B3309%21544&amp;authkey=ACNpTYc9gi9Yy4Y&amp;em=2&amp;ActiveCell='EUROSTATDS1T1data'!A1" TargetMode="External"/><Relationship Id="rId95" Type="http://schemas.openxmlformats.org/officeDocument/2006/relationships/hyperlink" Target="https://skydrive.live.com/embed?cid=EA045197000B3309&amp;resid=EA045197000B3309%21544&amp;authkey=ACNpTYc9gi9Yy4Y&amp;em=2&amp;ActiveCell='EUROSTATDS1T1data'!A1" TargetMode="External"/><Relationship Id="rId14" Type="http://schemas.openxmlformats.org/officeDocument/2006/relationships/hyperlink" Target="https://skydrive.live.com/embed?cid=EA045197000B3309&amp;resid=EA045197000B3309%21468&amp;authkey=AFCPxWiwaFtInf0&amp;em=2&amp;ActiveCell='DEDS10T2,3data'!A1" TargetMode="External"/><Relationship Id="rId22" Type="http://schemas.openxmlformats.org/officeDocument/2006/relationships/hyperlink" Target="https://skydrive.live.com/embed?cid=EA045197000B3309&amp;resid=EA045197000B3309%21351&amp;authkey=ALnILyEu-X8MM_Q&amp;em=2&amp;ActiveCell='EEDS7T2data'!A1" TargetMode="External"/><Relationship Id="rId27" Type="http://schemas.openxmlformats.org/officeDocument/2006/relationships/hyperlink" Target="https://skydrive.live.com/embed?cid=EA045197000B3309&amp;resid=EA045197000B3309%21400&amp;authkey=AGLu_7J2Xsyr6qk&amp;em=2&amp;ActiveCell='ESDS20T2data'!A1" TargetMode="External"/><Relationship Id="rId30" Type="http://schemas.openxmlformats.org/officeDocument/2006/relationships/hyperlink" Target="https://skydrive.live.com/embed?cid=EA045197000B3309&amp;resid=EA045197000B3309%21467&amp;authkey=AIR7d8HhmE4pNk8&amp;em=2&amp;ActiveCell='FRDS17T2data'!A1" TargetMode="External"/><Relationship Id="rId35" Type="http://schemas.openxmlformats.org/officeDocument/2006/relationships/hyperlink" Target="https://skydrive.live.com/embed?cid=EA045197000B3309&amp;resid=EA045197000B3309%21306&amp;authkey=AKaknP-bRrq9ZqY&amp;em=2&amp;ActiveCell='HUDS4T2data'!A1" TargetMode="External"/><Relationship Id="rId43" Type="http://schemas.openxmlformats.org/officeDocument/2006/relationships/hyperlink" Target="https://skydrive.live.com/embed?cid=EA045197000B3309&amp;resid=EA045197000B3309%21313&amp;authkey=ANQ7Ms7hc3GfTEc&amp;em=2&amp;ActiveCell='LVDS9T2data'!A1" TargetMode="External"/><Relationship Id="rId48" Type="http://schemas.openxmlformats.org/officeDocument/2006/relationships/hyperlink" Target="https://skydrive.live.com/embed?cid=EA045197000B3309&amp;resid=EA045197000B3309%21492&amp;authkey=ANFHhxH5x22XZEA&amp;em=2&amp;ActiveCell='NLD27T2data'!A1" TargetMode="External"/><Relationship Id="rId56" Type="http://schemas.openxmlformats.org/officeDocument/2006/relationships/hyperlink" Target="https://skydrive.live.com/embed?cid=EA045197000B3309&amp;resid=EA045197000B3309%21318&amp;authkey=AAH6bPP1sYKfP5c&amp;em=2&amp;ActiveCell='RODS3T2data'!A1" TargetMode="External"/><Relationship Id="rId64" Type="http://schemas.openxmlformats.org/officeDocument/2006/relationships/hyperlink" Target="https://skydrive.live.com/embed?cid=EA045197000B3309&amp;resid=EA045197000B3309%21398&amp;authkey=AMcFv-F1TGUCPdc&amp;em=2&amp;ActiveCell='SEDS30T2data'!A1" TargetMode="External"/><Relationship Id="rId69" Type="http://schemas.openxmlformats.org/officeDocument/2006/relationships/hyperlink" Target="https://skydrive.live.com/embed?cid=EA045197000B3309&amp;resid=EA045197000B3309%21319&amp;authkey=ABacIZEgpZQwLfk&amp;em=2&amp;ActiveCell='SIDS7T16data'!A1" TargetMode="External"/><Relationship Id="rId77" Type="http://schemas.openxmlformats.org/officeDocument/2006/relationships/hyperlink" Target="https://skydrive.live.com/embed?cid=EA045197000B3309&amp;resid=EA045197000B3309%21325&amp;authkey=APxHlSezBmA81yM&amp;em=2&amp;ActiveCell='DKDS15T2data'!A1" TargetMode="External"/><Relationship Id="rId100" Type="http://schemas.openxmlformats.org/officeDocument/2006/relationships/hyperlink" Target="https://skydrive.live.com/embed?cid=EA045197000B3309&amp;resid=EA045197000B3309%21544&amp;authkey=ACNpTYc9gi9Yy4Y&amp;em=2&amp;ActiveCell='EUROSTATDS1T1data'!A1" TargetMode="External"/><Relationship Id="rId105" Type="http://schemas.openxmlformats.org/officeDocument/2006/relationships/hyperlink" Target="https://skydrive.live.com/embed?cid=EA045197000B3309&amp;resid=EA045197000B3309%21544&amp;authkey=ACNpTYc9gi9Yy4Y&amp;em=2&amp;ActiveCell='EUROSTATDS1T1data'!A1" TargetMode="External"/><Relationship Id="rId113" Type="http://schemas.openxmlformats.org/officeDocument/2006/relationships/hyperlink" Target="https://skydrive.live.com/embed?cid=EA045197000B3309&amp;resid=EA045197000B3309%21544&amp;authkey=ACNpTYc9gi9Yy4Y&amp;em=2&amp;ActiveCell='EUROSTATDS1T1data'!A1" TargetMode="External"/><Relationship Id="rId118" Type="http://schemas.openxmlformats.org/officeDocument/2006/relationships/hyperlink" Target="https://skydrive.live.com/embed?cid=EA045197000B3309&amp;resid=EA045197000B3309%21544&amp;authkey=ACNpTYc9gi9Yy4Y&amp;em=2&amp;ActiveCell='TransMonEEDS5T2data'!A1" TargetMode="External"/><Relationship Id="rId126" Type="http://schemas.openxmlformats.org/officeDocument/2006/relationships/hyperlink" Target="https://skydrive.live.com/embed?cid=EA045197000B3309&amp;resid=EA045197000B3309!468&amp;authkey=AFCPxWiwaFtInf0&amp;em=2&amp;ActiveCell=%27DEDS17T2,3data%27!A1" TargetMode="External"/><Relationship Id="rId134" Type="http://schemas.openxmlformats.org/officeDocument/2006/relationships/comments" Target="../comments11.xml"/><Relationship Id="rId8" Type="http://schemas.openxmlformats.org/officeDocument/2006/relationships/hyperlink" Target="https://skydrive.live.com/embed?cid=EA045197000B3309&amp;resid=EA045197000B3309%21354&amp;authkey=AMVWmk78wJFS27s&amp;em=2&amp;ActiveCell='BGDS1T2data'!A1" TargetMode="External"/><Relationship Id="rId51" Type="http://schemas.openxmlformats.org/officeDocument/2006/relationships/hyperlink" Target="https://skydrive.live.com/embed?cid=EA045197000B3309&amp;resid=EA045197000B3309%21314&amp;authkey=AF8ucnpc8zZMIoE&amp;em=2&amp;ActiveCell='PLDS12T2data'!A1" TargetMode="External"/><Relationship Id="rId72" Type="http://schemas.openxmlformats.org/officeDocument/2006/relationships/hyperlink" Target="https://skydrive.live.com/embed?cid=EA045197000B3309&amp;resid=EA045197000B3309%21531&amp;authkey=AK09wYrVpIJZcoY&amp;em=2&amp;ActiveCell='ATDS12T2data'!A1" TargetMode="External"/><Relationship Id="rId80" Type="http://schemas.openxmlformats.org/officeDocument/2006/relationships/hyperlink" Target="https://skydrive.live.com/embed?cid=EA045197000B3309&amp;resid=EA045197000B3309%21544&amp;authkey=ACNpTYc9gi9Yy4Y&amp;em=2&amp;ActiveCell='UNODCDS1T2data'!A1" TargetMode="External"/><Relationship Id="rId85" Type="http://schemas.openxmlformats.org/officeDocument/2006/relationships/hyperlink" Target="https://skydrive.live.com/embed?cid=EA045197000B3309&amp;resid=EA045197000B3309%21544&amp;authkey=ACNpTYc9gi9Yy4Y&amp;em=2&amp;ActiveCell='TransMonEEDS5T2data'!A1" TargetMode="External"/><Relationship Id="rId93" Type="http://schemas.openxmlformats.org/officeDocument/2006/relationships/hyperlink" Target="https://skydrive.live.com/embed?cid=EA045197000B3309&amp;resid=EA045197000B3309%21544&amp;authkey=ACNpTYc9gi9Yy4Y&amp;em=2&amp;ActiveCell='EUROSTATDS1T1data'!A1" TargetMode="External"/><Relationship Id="rId98" Type="http://schemas.openxmlformats.org/officeDocument/2006/relationships/hyperlink" Target="https://skydrive.live.com/embed?cid=EA045197000B3309&amp;resid=EA045197000B3309%21544&amp;authkey=ACNpTYc9gi9Yy4Y&amp;em=2&amp;ActiveCell='EUROSTATDS1T1data'!A1" TargetMode="External"/><Relationship Id="rId121" Type="http://schemas.openxmlformats.org/officeDocument/2006/relationships/hyperlink" Target="https://skydrive.live.com/embed?cid=EA045197000B3309&amp;resid=EA045197000B3309!468&amp;authkey=AFCPxWiwaFtInf0&amp;em=2&amp;ActiveCell=%27DEDS11T2,3data%27!A1" TargetMode="External"/><Relationship Id="rId3" Type="http://schemas.openxmlformats.org/officeDocument/2006/relationships/hyperlink" Target="https://skydrive.live.com/embed?cid=EA045197000B3309&amp;resid=EA045197000B3309%21299&amp;authkey=ADmNIhu81lBZhU8&amp;em=2&amp;ActiveCell='HRDS5T2data'!A1" TargetMode="External"/><Relationship Id="rId12" Type="http://schemas.openxmlformats.org/officeDocument/2006/relationships/hyperlink" Target="https://skydrive.live.com/embed?cid=EA045197000B3309&amp;resid=EA045197000B3309%21302&amp;authkey=ADZMUaPXjbs3Zy4&amp;em=2&amp;ActiveCell='CZDS23T2data'!A1" TargetMode="External"/><Relationship Id="rId17" Type="http://schemas.openxmlformats.org/officeDocument/2006/relationships/hyperlink" Target="https://skydrive.live.com/embed?cid=EA045197000B3309&amp;resid=EA045197000B3309%21468&amp;authkey=AFCPxWiwaFtInf0&amp;em=2&amp;ActiveCell='DEDS34T2data'!A1" TargetMode="External"/><Relationship Id="rId25" Type="http://schemas.openxmlformats.org/officeDocument/2006/relationships/hyperlink" Target="https://skydrive.live.com/embed?cid=EA045197000B3309&amp;resid=EA045197000B3309%21400&amp;authkey=AGLu_7J2Xsyr6qk&amp;em=2&amp;ActiveCell='ESDS1T2data'!A1" TargetMode="External"/><Relationship Id="rId33" Type="http://schemas.openxmlformats.org/officeDocument/2006/relationships/hyperlink" Target="https://skydrive.live.com/embed?cid=EA045197000B3309&amp;resid=EA045197000B3309%21467&amp;authkey=AIR7d8HhmE4pNk8&amp;em=2&amp;ActiveCell='FRDS37T2data'!A2" TargetMode="External"/><Relationship Id="rId38" Type="http://schemas.openxmlformats.org/officeDocument/2006/relationships/hyperlink" Target="https://skydrive.live.com/embed?cid=EA045197000B3309&amp;resid=EA045197000B3309%21307&amp;authkey=ABV98Vi816Exoj0&amp;em=2&amp;ActiveCell='IEDS26T2data'!A1" TargetMode="External"/><Relationship Id="rId46" Type="http://schemas.openxmlformats.org/officeDocument/2006/relationships/hyperlink" Target="https://skydrive.live.com/embed?cid=EA045197000B3309&amp;resid=EA045197000B3309%21492&amp;authkey=ANFHhxH5x22XZEA&amp;em=2&amp;ActiveCell='NLD2T2data'!A1" TargetMode="External"/><Relationship Id="rId59" Type="http://schemas.openxmlformats.org/officeDocument/2006/relationships/hyperlink" Target="https://skydrive.live.com/embed?cid=EA045197000B3309&amp;resid=EA045197000B3309%21318&amp;authkey=AAH6bPP1sYKfP5c&amp;em=2&amp;ActiveCell='RODS9T2data'!A1" TargetMode="External"/><Relationship Id="rId67" Type="http://schemas.openxmlformats.org/officeDocument/2006/relationships/hyperlink" Target="https://skydrive.live.com/embed?cid=EA045197000B3309&amp;resid=EA045197000B3309%21319&amp;authkey=ABacIZEgpZQwLfk&amp;em=2&amp;ActiveCell='SIDS11T2,18data'!A1" TargetMode="External"/><Relationship Id="rId103" Type="http://schemas.openxmlformats.org/officeDocument/2006/relationships/hyperlink" Target="https://skydrive.live.com/embed?cid=EA045197000B3309&amp;resid=EA045197000B3309%21544&amp;authkey=ACNpTYc9gi9Yy4Y&amp;em=2&amp;ActiveCell='EUROSTATDS1T1data'!A1" TargetMode="External"/><Relationship Id="rId108" Type="http://schemas.openxmlformats.org/officeDocument/2006/relationships/hyperlink" Target="https://skydrive.live.com/embed?cid=EA045197000B3309&amp;resid=EA045197000B3309%21544&amp;authkey=ACNpTYc9gi9Yy4Y&amp;em=2&amp;ActiveCell='EUROSTATDS1T1data'!A1" TargetMode="External"/><Relationship Id="rId116" Type="http://schemas.openxmlformats.org/officeDocument/2006/relationships/hyperlink" Target="https://skydrive.live.com/embed?cid=EA045197000B3309&amp;resid=EA045197000B3309%21544&amp;authkey=ACNpTYc9gi9Yy4Y&amp;em=2&amp;ActiveCell='EUROSTATDS1T1data'!A1" TargetMode="External"/><Relationship Id="rId124" Type="http://schemas.openxmlformats.org/officeDocument/2006/relationships/hyperlink" Target="https://skydrive.live.com/embed?cid=EA045197000B3309&amp;resid=EA045197000B3309!468&amp;authkey=AFCPxWiwaFtInf0&amp;em=2&amp;ActiveCell=%27DEDS23T2data%27!A1" TargetMode="External"/><Relationship Id="rId129" Type="http://schemas.openxmlformats.org/officeDocument/2006/relationships/hyperlink" Target="https://skydrive.live.com/embed?cid=EA045197000B3309&amp;resid=EA045197000B3309!468&amp;authkey=AFCPxWiwaFtInf0&amp;em=2&amp;ActiveCell=%27DEDS34T2data%27!A1" TargetMode="External"/><Relationship Id="rId20" Type="http://schemas.openxmlformats.org/officeDocument/2006/relationships/hyperlink" Target="https://skydrive.live.com/embed?cid=EA045197000B3309&amp;resid=EA045197000B3309%21325&amp;authkey=APxHlSezBmA81yM&amp;em=2&amp;ActiveCell='DKDS8T2data'!A1" TargetMode="External"/><Relationship Id="rId41" Type="http://schemas.openxmlformats.org/officeDocument/2006/relationships/hyperlink" Target="https://skydrive.live.com/embed?cid=EA045197000B3309&amp;resid=EA045197000B3309%21313&amp;authkey=ANQ7Ms7hc3GfTEc&amp;em=2&amp;ActiveCell='LVDS7T2data'!A1" TargetMode="External"/><Relationship Id="rId54" Type="http://schemas.openxmlformats.org/officeDocument/2006/relationships/hyperlink" Target="https://skydrive.live.com/embed?cid=EA045197000B3309&amp;resid=EA045197000B3309%21314&amp;authkey=AF8ucnpc8zZMIoE&amp;em=2&amp;ActiveCell='PLDS18T2data'!A1" TargetMode="External"/><Relationship Id="rId62" Type="http://schemas.openxmlformats.org/officeDocument/2006/relationships/hyperlink" Target="https://skydrive.live.com/embed?cid=EA045197000B3309&amp;resid=EA045197000B3309%21398&amp;authkey=AMcFv-F1TGUCPdc&amp;em=2&amp;ActiveCell='SEDS25T2data'!A1" TargetMode="External"/><Relationship Id="rId70" Type="http://schemas.openxmlformats.org/officeDocument/2006/relationships/hyperlink" Target="https://skydrive.live.com/embed?cid=EA045197000B3309&amp;resid=EA045197000B3309%21395&amp;authkey=AD3D9mWmFdU9jyk&amp;em=2&amp;ActiveCell='SKDS15T2data'!A1" TargetMode="External"/><Relationship Id="rId75" Type="http://schemas.openxmlformats.org/officeDocument/2006/relationships/hyperlink" Target="https://skydrive.live.com/embed?cid=EA045197000B3309&amp;resid=EA045197000B3309%21531&amp;authkey=AK09wYrVpIJZcoY&amp;em=2&amp;ActiveCell='ATDS33T2data'!A1" TargetMode="External"/><Relationship Id="rId83" Type="http://schemas.openxmlformats.org/officeDocument/2006/relationships/hyperlink" Target="https://skydrive.live.com/embed?cid=EA045197000B3309&amp;resid=EA045197000B3309%21544&amp;authkey=ACNpTYc9gi9Yy4Y&amp;em=2&amp;ActiveCell='UNODCDS1T2data'!A1" TargetMode="External"/><Relationship Id="rId88" Type="http://schemas.openxmlformats.org/officeDocument/2006/relationships/hyperlink" Target="https://skydrive.live.com/embed?cid=EA045197000B3309&amp;resid=EA045197000B3309%21544&amp;authkey=ACNpTYc9gi9Yy4Y&amp;em=2&amp;ActiveCell='EUROSTATDS1T1data'!A1" TargetMode="External"/><Relationship Id="rId91" Type="http://schemas.openxmlformats.org/officeDocument/2006/relationships/hyperlink" Target="https://skydrive.live.com/embed?cid=EA045197000B3309&amp;resid=EA045197000B3309%21544&amp;authkey=ACNpTYc9gi9Yy4Y&amp;em=2&amp;ActiveCell='EUROSTATDS1T1data'!A1" TargetMode="External"/><Relationship Id="rId96" Type="http://schemas.openxmlformats.org/officeDocument/2006/relationships/hyperlink" Target="https://skydrive.live.com/embed?cid=EA045197000B3309&amp;resid=EA045197000B3309%21544&amp;authkey=ACNpTYc9gi9Yy4Y&amp;em=2&amp;ActiveCell='EUROSTATDS1T1data'!A1" TargetMode="External"/><Relationship Id="rId111" Type="http://schemas.openxmlformats.org/officeDocument/2006/relationships/hyperlink" Target="https://skydrive.live.com/embed?cid=EA045197000B3309&amp;resid=EA045197000B3309%21544&amp;authkey=ACNpTYc9gi9Yy4Y&amp;em=2&amp;ActiveCell='EUROSTATDS1T1data'!A1" TargetMode="External"/><Relationship Id="rId132" Type="http://schemas.openxmlformats.org/officeDocument/2006/relationships/printerSettings" Target="../printerSettings/printerSettings9.bin"/><Relationship Id="rId1" Type="http://schemas.openxmlformats.org/officeDocument/2006/relationships/hyperlink" Target="https://skydrive.live.com/embed?cid=EA045197000B3309&amp;resid=EA045197000B3309%21544&amp;authkey=ACNpTYc9gi9Yy4Y&amp;em=2&amp;ActiveCell='UNODCDS1T2data'!A1" TargetMode="External"/><Relationship Id="rId6" Type="http://schemas.openxmlformats.org/officeDocument/2006/relationships/hyperlink" Target="https://skydrive.live.com/embed?cid=EA045197000B3309&amp;resid=EA045197000B3309%21354&amp;authkey=AMVWmk78wJFS27s&amp;em=2&amp;ActiveCell='BGDS6T2data'!A1" TargetMode="External"/><Relationship Id="rId15" Type="http://schemas.openxmlformats.org/officeDocument/2006/relationships/hyperlink" Target="https://skydrive.live.com/embed?cid=EA045197000B3309&amp;resid=EA045197000B3309%21468&amp;authkey=AFCPxWiwaFtInf0&amp;em=2&amp;ActiveCell='DEDS23T2data'!A1" TargetMode="External"/><Relationship Id="rId23" Type="http://schemas.openxmlformats.org/officeDocument/2006/relationships/hyperlink" Target="https://skydrive.live.com/embed?cid=EA045197000B3309&amp;resid=EA045197000B3309%21406&amp;authkey=AHIOO1YTBpVZ0qY&amp;em=2&amp;ActiveCell='ELDS14T2data'!A1" TargetMode="External"/><Relationship Id="rId28" Type="http://schemas.openxmlformats.org/officeDocument/2006/relationships/hyperlink" Target="https://skydrive.live.com/embed?cid=EA045197000B3309&amp;resid=EA045197000B3309%21467&amp;authkey=AIR7d8HhmE4pNk8&amp;em=2&amp;ActiveCell='FRDS18T2data'!A1" TargetMode="External"/><Relationship Id="rId36" Type="http://schemas.openxmlformats.org/officeDocument/2006/relationships/hyperlink" Target="https://skydrive.live.com/embed?cid=EA045197000B3309&amp;resid=EA045197000B3309%21306&amp;authkey=AKaknP-bRrq9ZqY&amp;em=2&amp;ActiveCell='HUDS4T2data'!A1" TargetMode="External"/><Relationship Id="rId49" Type="http://schemas.openxmlformats.org/officeDocument/2006/relationships/hyperlink" Target="https://skydrive.live.com/embed?cid=EA045197000B3309&amp;resid=EA045197000B3309%21314&amp;authkey=AF8ucnpc8zZMIoE&amp;em=2&amp;ActiveCell='PLDS4T2data'!A1" TargetMode="External"/><Relationship Id="rId57" Type="http://schemas.openxmlformats.org/officeDocument/2006/relationships/hyperlink" Target="https://skydrive.live.com/embed?cid=EA045197000B3309&amp;resid=EA045197000B3309%21318&amp;authkey=AAH6bPP1sYKfP5c&amp;em=2&amp;ActiveCell='RODS7T2data'!A1" TargetMode="External"/><Relationship Id="rId106" Type="http://schemas.openxmlformats.org/officeDocument/2006/relationships/hyperlink" Target="https://skydrive.live.com/embed?cid=EA045197000B3309&amp;resid=EA045197000B3309%21544&amp;authkey=ACNpTYc9gi9Yy4Y&amp;em=2&amp;ActiveCell='EUROSTATDS1T1data'!A1" TargetMode="External"/><Relationship Id="rId114" Type="http://schemas.openxmlformats.org/officeDocument/2006/relationships/hyperlink" Target="https://skydrive.live.com/embed?cid=EA045197000B3309&amp;resid=EA045197000B3309%21544&amp;authkey=ACNpTYc9gi9Yy4Y&amp;em=2&amp;ActiveCell='EUROSTATDS1T1data'!A1" TargetMode="External"/><Relationship Id="rId119" Type="http://schemas.openxmlformats.org/officeDocument/2006/relationships/hyperlink" Target="https://skydrive.live.com/embed?cid=EA045197000B3309&amp;resid=EA045197000B3309%21544&amp;authkey=ACNpTYc9gi9Yy4Y&amp;em=2&amp;ActiveCell='TransMonEEDS5T2data'!A1" TargetMode="External"/><Relationship Id="rId127" Type="http://schemas.openxmlformats.org/officeDocument/2006/relationships/hyperlink" Target="https://skydrive.live.com/embed?cid=EA045197000B3309&amp;resid=EA045197000B3309!468&amp;authkey=AFCPxWiwaFtInf0&amp;em=2&amp;ActiveCell=%27DEDS20T2,3data%27!A1" TargetMode="External"/><Relationship Id="rId10" Type="http://schemas.openxmlformats.org/officeDocument/2006/relationships/hyperlink" Target="https://skydrive.live.com/embed?cid=EA045197000B3309&amp;resid=EA045197000B3309%21301&amp;authkey=AAwaZL1gk_C2SR0&amp;em=2&amp;ActiveCell='CYDS14T2data'!A1" TargetMode="External"/><Relationship Id="rId31" Type="http://schemas.openxmlformats.org/officeDocument/2006/relationships/hyperlink" Target="https://skydrive.live.com/embed?cid=EA045197000B3309&amp;resid=EA045197000B3309%21467&amp;authkey=AIR7d8HhmE4pNk8&amp;em=2&amp;ActiveCell='FRDS34T2data'!A2" TargetMode="External"/><Relationship Id="rId44" Type="http://schemas.openxmlformats.org/officeDocument/2006/relationships/hyperlink" Target="https://skydrive.live.com/embed?cid=EA045197000B3309&amp;resid=EA045197000B3309%21313&amp;authkey=ANQ7Ms7hc3GfTEc&amp;em=2&amp;ActiveCell='LVDS10T2data'!A1" TargetMode="External"/><Relationship Id="rId52" Type="http://schemas.openxmlformats.org/officeDocument/2006/relationships/hyperlink" Target="https://skydrive.live.com/embed?cid=EA045197000B3309&amp;resid=EA045197000B3309%21314&amp;authkey=AF8ucnpc8zZMIoE&amp;em=2&amp;ActiveCell='PLDS13T2data'!A1" TargetMode="External"/><Relationship Id="rId60" Type="http://schemas.openxmlformats.org/officeDocument/2006/relationships/hyperlink" Target="https://skydrive.live.com/embed?cid=EA045197000B3309&amp;resid=EA045197000B3309%21398&amp;authkey=AMcFv-F1TGUCPdc&amp;em=2&amp;ActiveCell='SEDS23T2data'!A1" TargetMode="External"/><Relationship Id="rId65" Type="http://schemas.openxmlformats.org/officeDocument/2006/relationships/hyperlink" Target="https://skydrive.live.com/embed?cid=EA045197000B3309&amp;resid=EA045197000B3309%21398&amp;authkey=AMcFv-F1TGUCPdc&amp;em=2&amp;ActiveCell='SEDS31T2data'!A1" TargetMode="External"/><Relationship Id="rId73" Type="http://schemas.openxmlformats.org/officeDocument/2006/relationships/hyperlink" Target="https://skydrive.live.com/embed?cid=EA045197000B3309&amp;resid=EA045197000B3309%21531&amp;authkey=AK09wYrVpIJZcoY&amp;em=2&amp;ActiveCell='ATDS28T2data'!A1" TargetMode="External"/><Relationship Id="rId78" Type="http://schemas.openxmlformats.org/officeDocument/2006/relationships/hyperlink" Target="https://skydrive.live.com/embed?cid=EA045197000B3309&amp;resid=EA045197000B3309!309&amp;authkey=AP_cnBXEVo5bQMs&amp;em=2&amp;ActiveCell=%27ITDS22T2data%20%27!A1" TargetMode="External"/><Relationship Id="rId81" Type="http://schemas.openxmlformats.org/officeDocument/2006/relationships/hyperlink" Target="https://skydrive.live.com/embed?cid=EA045197000B3309&amp;resid=EA045197000B3309%21544&amp;authkey=ACNpTYc9gi9Yy4Y&amp;em=2&amp;ActiveCell='UNODCDS1T2data'!A1" TargetMode="External"/><Relationship Id="rId86" Type="http://schemas.openxmlformats.org/officeDocument/2006/relationships/hyperlink" Target="https://skydrive.live.com/embed?cid=EA045197000B3309&amp;resid=EA045197000B3309%21544&amp;authkey=ACNpTYc9gi9Yy4Y&amp;em=2&amp;ActiveCell='TransMonEEDS5T2data'!A1" TargetMode="External"/><Relationship Id="rId94" Type="http://schemas.openxmlformats.org/officeDocument/2006/relationships/hyperlink" Target="https://skydrive.live.com/embed?cid=EA045197000B3309&amp;resid=EA045197000B3309%21544&amp;authkey=ACNpTYc9gi9Yy4Y&amp;em=2&amp;ActiveCell='EUROSTATDS1T1data'!A1" TargetMode="External"/><Relationship Id="rId99" Type="http://schemas.openxmlformats.org/officeDocument/2006/relationships/hyperlink" Target="https://skydrive.live.com/embed?cid=EA045197000B3309&amp;resid=EA045197000B3309%21544&amp;authkey=ACNpTYc9gi9Yy4Y&amp;em=2&amp;ActiveCell='EUROSTATDS1T1data'!A1" TargetMode="External"/><Relationship Id="rId101" Type="http://schemas.openxmlformats.org/officeDocument/2006/relationships/hyperlink" Target="https://skydrive.live.com/embed?cid=EA045197000B3309&amp;resid=EA045197000B3309%21544&amp;authkey=ACNpTYc9gi9Yy4Y&amp;em=2&amp;ActiveCell='EUROSTATDS1T1data'!A1" TargetMode="External"/><Relationship Id="rId122" Type="http://schemas.openxmlformats.org/officeDocument/2006/relationships/hyperlink" Target="https://skydrive.live.com/embed?cid=EA045197000B3309&amp;resid=EA045197000B3309!468&amp;authkey=AFCPxWiwaFtInf0&amp;em=2&amp;ActiveCell=%27DEDS12T2,3data%27!A1" TargetMode="External"/><Relationship Id="rId130" Type="http://schemas.openxmlformats.org/officeDocument/2006/relationships/hyperlink" Target="https://skydrive.live.com/embed?cid=EA045197000B3309&amp;resid=EA045197000B3309!468&amp;authkey=AFCPxWiwaFtInf0&amp;em=2&amp;ActiveCell=%27DEDS43T2data%27!A1" TargetMode="External"/><Relationship Id="rId4" Type="http://schemas.openxmlformats.org/officeDocument/2006/relationships/hyperlink" Target="https://skydrive.live.com/embed?cid=EA045197000B3309&amp;resid=EA045197000B3309%21299&amp;authkey=ADmNIhu81lBZhU8&amp;em=2&amp;ActiveCell='HRDS7T2data'!A1" TargetMode="External"/><Relationship Id="rId9" Type="http://schemas.openxmlformats.org/officeDocument/2006/relationships/hyperlink" Target="https://skydrive.live.com/embed?cid=EA045197000B3309&amp;resid=EA045197000B3309%21354&amp;authkey=AMVWmk78wJFS27s&amp;em=2&amp;ActiveCell='BGDS8T2data'!A1" TargetMode="External"/><Relationship Id="rId13" Type="http://schemas.openxmlformats.org/officeDocument/2006/relationships/hyperlink" Target="https://skydrive.live.com/embed?cid=EA045197000B3309&amp;resid=EA045197000B3309%21302&amp;authkey=ADZMUaPXjbs3Zy4&amp;em=2&amp;ActiveCell='CZDS17T2data'!A1" TargetMode="External"/><Relationship Id="rId18" Type="http://schemas.openxmlformats.org/officeDocument/2006/relationships/hyperlink" Target="https://skydrive.live.com/embed?cid=EA045197000B3309&amp;resid=EA045197000B3309%21468&amp;authkey=AFCPxWiwaFtInf0&amp;em=2&amp;ActiveCell='DEDS43T2data'!A1" TargetMode="External"/><Relationship Id="rId39" Type="http://schemas.openxmlformats.org/officeDocument/2006/relationships/hyperlink" Target="https://skydrive.live.com/embed?cid=EA045197000B3309&amp;resid=EA045197000B3309%21310&amp;authkey=ABiylFD2bpjHyUE&amp;em=2&amp;ActiveCell='LTDS10T2data'!A1" TargetMode="External"/><Relationship Id="rId109" Type="http://schemas.openxmlformats.org/officeDocument/2006/relationships/hyperlink" Target="https://skydrive.live.com/embed?cid=EA045197000B3309&amp;resid=EA045197000B3309%21544&amp;authkey=ACNpTYc9gi9Yy4Y&amp;em=2&amp;ActiveCell='EUROSTATDS1T1data'!A1" TargetMode="External"/><Relationship Id="rId34" Type="http://schemas.openxmlformats.org/officeDocument/2006/relationships/hyperlink" Target="https://skydrive.live.com/embed?cid=EA045197000B3309&amp;resid=EA045197000B3309%21467&amp;authkey=AIR7d8HhmE4pNk8&amp;em=2&amp;ActiveCell='FRDS38T2data'!A2" TargetMode="External"/><Relationship Id="rId50" Type="http://schemas.openxmlformats.org/officeDocument/2006/relationships/hyperlink" Target="https://skydrive.live.com/embed?cid=EA045197000B3309&amp;resid=EA045197000B3309%21314&amp;authkey=AF8ucnpc8zZMIoE&amp;em=2&amp;ActiveCell='PLDS10T2data'!A1" TargetMode="External"/><Relationship Id="rId55" Type="http://schemas.openxmlformats.org/officeDocument/2006/relationships/hyperlink" Target="https://skydrive.live.com/embed?cid=EA045197000B3309&amp;resid=EA045197000B3309%21318&amp;authkey=AAH6bPP1sYKfP5c&amp;em=2&amp;ActiveCell='RODS3T2data'!A1" TargetMode="External"/><Relationship Id="rId76" Type="http://schemas.openxmlformats.org/officeDocument/2006/relationships/hyperlink" Target="https://skydrive.live.com/embed?cid=EA045197000B3309&amp;resid=EA045197000B3309%21531&amp;authkey=AK09wYrVpIJZcoY&amp;em=2&amp;ActiveCell='ATDS18T2data'!A1" TargetMode="External"/><Relationship Id="rId97" Type="http://schemas.openxmlformats.org/officeDocument/2006/relationships/hyperlink" Target="https://skydrive.live.com/embed?cid=EA045197000B3309&amp;resid=EA045197000B3309%21544&amp;authkey=ACNpTYc9gi9Yy4Y&amp;em=2&amp;ActiveCell='EUROSTATDS1T1data'!A1" TargetMode="External"/><Relationship Id="rId104" Type="http://schemas.openxmlformats.org/officeDocument/2006/relationships/hyperlink" Target="https://skydrive.live.com/embed?cid=EA045197000B3309&amp;resid=EA045197000B3309%21544&amp;authkey=ACNpTYc9gi9Yy4Y&amp;em=2&amp;ActiveCell='EUROSTATDS1T1data'!A1" TargetMode="External"/><Relationship Id="rId120" Type="http://schemas.openxmlformats.org/officeDocument/2006/relationships/hyperlink" Target="https://skydrive.live.com/embed?cid=EA045197000B3309&amp;resid=EA045197000B3309!468&amp;authkey=AFCPxWiwaFtInf0&amp;em=2&amp;ActiveCell=%27DEDS14T2,3data%27!A1" TargetMode="External"/><Relationship Id="rId125" Type="http://schemas.openxmlformats.org/officeDocument/2006/relationships/hyperlink" Target="https://skydrive.live.com/embed?cid=EA045197000B3309&amp;resid=EA045197000B3309!468&amp;authkey=AFCPxWiwaFtInf0&amp;em=2&amp;ActiveCell=%27DEDS16T2,3data%27!A1" TargetMode="External"/><Relationship Id="rId7" Type="http://schemas.openxmlformats.org/officeDocument/2006/relationships/hyperlink" Target="https://skydrive.live.com/embed?cid=EA045197000B3309&amp;resid=EA045197000B3309%21354&amp;authkey=AMVWmk78wJFS27s&amp;em=2&amp;ActiveCell='BGDS6T2data'!A1" TargetMode="External"/><Relationship Id="rId71" Type="http://schemas.openxmlformats.org/officeDocument/2006/relationships/hyperlink" Target="https://skydrive.live.com/embed?cid=EA045197000B3309&amp;resid=EA045197000B3309%21531&amp;authkey=AK09wYrVpIJZcoY&amp;em=2&amp;ActiveCell='ATDS35T2data'!A1" TargetMode="External"/><Relationship Id="rId92" Type="http://schemas.openxmlformats.org/officeDocument/2006/relationships/hyperlink" Target="https://skydrive.live.com/embed?cid=EA045197000B3309&amp;resid=EA045197000B3309%21544&amp;authkey=ACNpTYc9gi9Yy4Y&amp;em=2&amp;ActiveCell='EUROSTATDS1T1data'!A1" TargetMode="External"/><Relationship Id="rId2" Type="http://schemas.openxmlformats.org/officeDocument/2006/relationships/hyperlink" Target="https://skydrive.live.com/embed?cid=EA045197000B3309&amp;resid=EA045197000B3309%21544&amp;authkey=ACNpTYc9gi9Yy4Y&amp;em=2&amp;ActiveCell='TransMonEEDS5T2'!A1" TargetMode="External"/><Relationship Id="rId29" Type="http://schemas.openxmlformats.org/officeDocument/2006/relationships/hyperlink" Target="https://skydrive.live.com/embed?cid=EA045197000B3309&amp;resid=EA045197000B3309%21467&amp;authkey=AIR7d8HhmE4pNk8&amp;em=2&amp;ActiveCell='FRDS33T2data'!A1" TargetMode="External"/><Relationship Id="rId24" Type="http://schemas.openxmlformats.org/officeDocument/2006/relationships/hyperlink" Target="https://skydrive.live.com/embed?cid=EA045197000B3309&amp;resid=EA045197000B3309%21406&amp;authkey=AHIOO1YTBpVZ0qY&amp;em=2&amp;ActiveCell='ELDS15T2data'!A1" TargetMode="External"/><Relationship Id="rId40" Type="http://schemas.openxmlformats.org/officeDocument/2006/relationships/hyperlink" Target="https://skydrive.live.com/embed?cid=EA045197000B3309&amp;resid=EA045197000B3309%21311&amp;authkey=AB4bi0KTuE9MCPQ&amp;em=2&amp;ActiveCell='LUDS1T2data'!A1" TargetMode="External"/><Relationship Id="rId45" Type="http://schemas.openxmlformats.org/officeDocument/2006/relationships/hyperlink" Target="https://skydrive.live.com/embed?cid=EA045197000B3309&amp;resid=EA045197000B3309%21313&amp;authkey=ANQ7Ms7hc3GfTEc&amp;em=2&amp;ActiveCell='LVDS21T2data'!A1" TargetMode="External"/><Relationship Id="rId66" Type="http://schemas.openxmlformats.org/officeDocument/2006/relationships/hyperlink" Target="https://skydrive.live.com/embed?cid=EA045197000B3309&amp;resid=EA045197000B3309%21398&amp;authkey=AMcFv-F1TGUCPdc&amp;em=2&amp;ActiveCell='SEDS33T2data'!A1" TargetMode="External"/><Relationship Id="rId87" Type="http://schemas.openxmlformats.org/officeDocument/2006/relationships/hyperlink" Target="https://skydrive.live.com/embed?cid=EA045197000B3309&amp;resid=EA045197000B3309%21544&amp;authkey=ACNpTYc9gi9Yy4Y&amp;em=2&amp;ActiveCell='UNODCDS1T2data'!A1" TargetMode="External"/><Relationship Id="rId110" Type="http://schemas.openxmlformats.org/officeDocument/2006/relationships/hyperlink" Target="https://skydrive.live.com/embed?cid=EA045197000B3309&amp;resid=EA045197000B3309%21544&amp;authkey=ACNpTYc9gi9Yy4Y&amp;em=2&amp;ActiveCell='EUROSTATDS1T1data'!A1" TargetMode="External"/><Relationship Id="rId115" Type="http://schemas.openxmlformats.org/officeDocument/2006/relationships/hyperlink" Target="https://skydrive.live.com/embed?cid=EA045197000B3309&amp;resid=EA045197000B3309%21544&amp;authkey=ACNpTYc9gi9Yy4Y&amp;em=2&amp;ActiveCell='EUROSTATDS1T1data'!A1" TargetMode="External"/><Relationship Id="rId131" Type="http://schemas.openxmlformats.org/officeDocument/2006/relationships/hyperlink" Target="https://skydrive.live.com/embed?cid=EA045197000B3309&amp;resid=EA045197000B3309!468&amp;authkey=AFCPxWiwaFtInf0&amp;em=2&amp;ActiveCell=%27DEDS23T2data%27!A1" TargetMode="External"/><Relationship Id="rId61" Type="http://schemas.openxmlformats.org/officeDocument/2006/relationships/hyperlink" Target="https://skydrive.live.com/embed?cid=EA045197000B3309&amp;resid=EA045197000B3309%21398&amp;authkey=AMcFv-F1TGUCPdc&amp;em=2&amp;ActiveCell='SEDS21T2data'!A1" TargetMode="External"/><Relationship Id="rId82" Type="http://schemas.openxmlformats.org/officeDocument/2006/relationships/hyperlink" Target="https://skydrive.live.com/embed?cid=EA045197000B3309&amp;resid=EA045197000B3309%21544&amp;authkey=ACNpTYc9gi9Yy4Y&amp;em=2&amp;ActiveCell='UNODCDS1T2data'!A1" TargetMode="External"/><Relationship Id="rId19" Type="http://schemas.openxmlformats.org/officeDocument/2006/relationships/hyperlink" Target="https://skydrive.live.com/embed?cid=EA045197000B3309&amp;resid=EA045197000B3309%21325&amp;authkey=APxHlSezBmA81yM&amp;em=2&amp;ActiveCell='DKDS14T2data'!A1" TargetMode="External"/></Relationships>
</file>

<file path=xl/worksheets/_rels/sheet21.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306&amp;authkey=AKaknP-bRrq9ZqY&amp;em=2&amp;ActiveCell='HUDS6T2data'!A1" TargetMode="External"/><Relationship Id="rId18" Type="http://schemas.openxmlformats.org/officeDocument/2006/relationships/hyperlink" Target="https://skydrive.live.com/embed?cid=EA045197000B3309&amp;resid=EA045197000B3309%21310&amp;authkey=ABiylFD2bpjHyUE&amp;em=2&amp;ActiveCell='LTDS3T2data'!A1" TargetMode="External"/><Relationship Id="rId26" Type="http://schemas.openxmlformats.org/officeDocument/2006/relationships/hyperlink" Target="https://skydrive.live.com/embed?cid=EA045197000B3309&amp;resid=EA045197000B3309%21319&amp;authkey=ABacIZEgpZQwLfk&amp;em=2&amp;ActiveCell='SIDS8T2data'!A1" TargetMode="External"/><Relationship Id="rId39" Type="http://schemas.openxmlformats.org/officeDocument/2006/relationships/hyperlink" Target="https://skydrive.live.com/embed?cid=EA045197000B3309&amp;resid=EA045197000B3309%21364&amp;authkey=ALR_LOMxH-O5BwM&amp;em=2&amp;ActiveCell='UKEWDS5T2data'!A1" TargetMode="External"/><Relationship Id="rId21" Type="http://schemas.openxmlformats.org/officeDocument/2006/relationships/hyperlink" Target="https://skydrive.live.com/embed?cid=EA045197000B3309&amp;resid=EA045197000B3309%21313&amp;authkey=ANQ7Ms7hc3GfTEc&amp;em=2&amp;ActiveCell='LVDS9T2data'!A1" TargetMode="External"/><Relationship Id="rId34" Type="http://schemas.openxmlformats.org/officeDocument/2006/relationships/hyperlink" Target="https://skydrive.live.com/embed?cid=EA045197000B3309&amp;resid=EA045197000B3309%21313&amp;authkey=ANQ7Ms7hc3GfTEc&amp;em=2&amp;ActiveCell='LVDS26T2data'!A1" TargetMode="External"/><Relationship Id="rId42" Type="http://schemas.openxmlformats.org/officeDocument/2006/relationships/hyperlink" Target="https://skydrive.live.com/embed?cid=EA045197000B3309&amp;resid=EA045197000B3309%21544&amp;authkey=ACNpTYc9gi9Yy4Y&amp;em=2&amp;ActiveCell='EUROSTATDS1T1data'!A1" TargetMode="External"/><Relationship Id="rId47" Type="http://schemas.openxmlformats.org/officeDocument/2006/relationships/hyperlink" Target="https://skydrive.live.com/embed?cid=EA045197000B3309&amp;resid=EA045197000B3309%21544&amp;authkey=ACNpTYc9gi9Yy4Y&amp;em=2&amp;ActiveCell='EUROSTATDS1T1data'!A1" TargetMode="External"/><Relationship Id="rId50" Type="http://schemas.openxmlformats.org/officeDocument/2006/relationships/hyperlink" Target="https://skydrive.live.com/embed?cid=EA045197000B3309&amp;resid=EA045197000B3309%21544&amp;authkey=ACNpTYc9gi9Yy4Y&amp;em=2&amp;ActiveCell='EUROSTATDS1T1data'!A1" TargetMode="External"/><Relationship Id="rId55" Type="http://schemas.openxmlformats.org/officeDocument/2006/relationships/hyperlink" Target="https://skydrive.live.com/embed?cid=EA045197000B3309&amp;resid=EA045197000B3309%21544&amp;authkey=ACNpTYc9gi9Yy4Y&amp;em=2&amp;ActiveCell='EUROSTATDS1T1data'!A1" TargetMode="External"/><Relationship Id="rId63" Type="http://schemas.openxmlformats.org/officeDocument/2006/relationships/hyperlink" Target="https://skydrive.live.com/embed?cid=EA045197000B3309&amp;resid=EA045197000B3309%21544&amp;authkey=ACNpTYc9gi9Yy4Y&amp;em=2&amp;ActiveCell='EUROSTATDS1T1data'!A1" TargetMode="External"/><Relationship Id="rId68" Type="http://schemas.openxmlformats.org/officeDocument/2006/relationships/hyperlink" Target="https://skydrive.live.com/embed?cid=EA045197000B3309&amp;resid=EA045197000B3309%21544&amp;authkey=ACNpTYc9gi9Yy4Y&amp;em=2&amp;ActiveCell='EUROSTATDS1T1data'!A1" TargetMode="External"/><Relationship Id="rId76" Type="http://schemas.openxmlformats.org/officeDocument/2006/relationships/hyperlink" Target="https://skydrive.live.com/embed?cid=EA045197000B3309&amp;resid=EA045197000B3309!468&amp;authkey=AFCPxWiwaFtInf0&amp;em=2&amp;ActiveCell=%27DEDS30T2,18data%27!A1" TargetMode="External"/><Relationship Id="rId7" Type="http://schemas.openxmlformats.org/officeDocument/2006/relationships/hyperlink" Target="https://skydrive.live.com/embed?cid=EA045197000B3309&amp;resid=EA045197000B3309%21325&amp;authkey=APxHlSezBmA81yM&amp;em=2&amp;ActiveCell='DKDS3T2data'!A2" TargetMode="External"/><Relationship Id="rId71" Type="http://schemas.openxmlformats.org/officeDocument/2006/relationships/hyperlink" Target="https://skydrive.live.com/embed?cid=EA045197000B3309&amp;resid=EA045197000B3309%21544&amp;authkey=ACNpTYc9gi9Yy4Y&amp;em=2&amp;ActiveCell='TransMonEEDS4T2data'!A1" TargetMode="External"/><Relationship Id="rId2" Type="http://schemas.openxmlformats.org/officeDocument/2006/relationships/hyperlink" Target="https://skydrive.live.com/embed?cid=EA045197000B3309&amp;resid=EA045197000B3309%21544&amp;authkey=ACNpTYc9gi9Yy4Y&amp;em=2&amp;ActiveCell='TransMonEEDS4T2data'!A1" TargetMode="External"/><Relationship Id="rId16" Type="http://schemas.openxmlformats.org/officeDocument/2006/relationships/hyperlink" Target="https://skydrive.live.com/embed?cid=EA045197000B3309&amp;resid=EA045197000B3309%21310&amp;authkey=ABiylFD2bpjHyUE&amp;em=2&amp;ActiveCell='LTDS3T2data'!A1" TargetMode="External"/><Relationship Id="rId29" Type="http://schemas.openxmlformats.org/officeDocument/2006/relationships/hyperlink" Target="https://skydrive.live.com/embed?cid=EA045197000B3309&amp;resid=EA045197000B3309%21364&amp;authkey=ALR_LOMxH-O5BwM&amp;em=2&amp;ActiveCell='UKEWDS5T2data'!A1" TargetMode="External"/><Relationship Id="rId11" Type="http://schemas.openxmlformats.org/officeDocument/2006/relationships/hyperlink" Target="https://skydrive.live.com/embed?cid=EA045197000B3309&amp;resid=EA045197000B3309%21467&amp;authkey=AIR7d8HhmE4pNk8&amp;em=2&amp;ActiveCell='FRDS21T2data'!A1" TargetMode="External"/><Relationship Id="rId24" Type="http://schemas.openxmlformats.org/officeDocument/2006/relationships/hyperlink" Target="https://skydrive.live.com/embed?cid=EA045197000B3309&amp;resid=EA045197000B3309%21318&amp;authkey=AAH6bPP1sYKfP5c&amp;em=2&amp;ActiveCell='RODS18T2data'!A1" TargetMode="External"/><Relationship Id="rId32" Type="http://schemas.openxmlformats.org/officeDocument/2006/relationships/hyperlink" Target="https://skydrive.live.com/embed?cid=EA045197000B3309&amp;resid=EA045197000B3309%21313&amp;authkey=ANQ7Ms7hc3GfTEc&amp;em=2&amp;ActiveCell='LVDS3T2data'!A1" TargetMode="External"/><Relationship Id="rId37" Type="http://schemas.openxmlformats.org/officeDocument/2006/relationships/hyperlink" Target="https://skydrive.live.com/embed?cid=EA045197000B3309&amp;resid=EA045197000B3309%21492&amp;authkey=ANFHhxH5x22XZEA&amp;em=2&amp;ActiveCell='NLD40T2data'!A1" TargetMode="External"/><Relationship Id="rId40" Type="http://schemas.openxmlformats.org/officeDocument/2006/relationships/hyperlink" Target="https://skydrive.live.com/embed?cid=EA045197000B3309&amp;resid=EA045197000B3309!309&amp;authkey=AP_cnBXEVo5bQMs&amp;em=2&amp;ActiveCell=%27ITDS23T2data%20%27!A1" TargetMode="External"/><Relationship Id="rId45" Type="http://schemas.openxmlformats.org/officeDocument/2006/relationships/hyperlink" Target="https://skydrive.live.com/embed?cid=EA045197000B3309&amp;resid=EA045197000B3309%21544&amp;authkey=ACNpTYc9gi9Yy4Y&amp;em=2&amp;ActiveCell='EUROSTATDS1T1data'!A1" TargetMode="External"/><Relationship Id="rId53" Type="http://schemas.openxmlformats.org/officeDocument/2006/relationships/hyperlink" Target="https://skydrive.live.com/embed?cid=EA045197000B3309&amp;resid=EA045197000B3309%21544&amp;authkey=ACNpTYc9gi9Yy4Y&amp;em=2&amp;ActiveCell='EUROSTATDS1T1data'!A1" TargetMode="External"/><Relationship Id="rId58" Type="http://schemas.openxmlformats.org/officeDocument/2006/relationships/hyperlink" Target="https://skydrive.live.com/embed?cid=EA045197000B3309&amp;resid=EA045197000B3309%21544&amp;authkey=ACNpTYc9gi9Yy4Y&amp;em=2&amp;ActiveCell='EUROSTATDS1T1data'!A1" TargetMode="External"/><Relationship Id="rId66" Type="http://schemas.openxmlformats.org/officeDocument/2006/relationships/hyperlink" Target="https://skydrive.live.com/embed?cid=EA045197000B3309&amp;resid=EA045197000B3309%21544&amp;authkey=ACNpTYc9gi9Yy4Y&amp;em=2&amp;ActiveCell='EUROSTATDS1T1data'!A1" TargetMode="External"/><Relationship Id="rId74" Type="http://schemas.openxmlformats.org/officeDocument/2006/relationships/hyperlink" Target="https://skydrive.live.com/embed?cid=EA045197000B3309&amp;resid=EA045197000B3309%21544&amp;authkey=ACNpTYc9gi9Yy4Y&amp;em=2&amp;ActiveCell='TransMonEEDS4T2data'!A1" TargetMode="External"/><Relationship Id="rId79" Type="http://schemas.openxmlformats.org/officeDocument/2006/relationships/printerSettings" Target="../printerSettings/printerSettings10.bin"/><Relationship Id="rId5" Type="http://schemas.openxmlformats.org/officeDocument/2006/relationships/hyperlink" Target="https://skydrive.live.com/embed?cid=EA045197000B3309&amp;resid=EA045197000B3309%21325&amp;authkey=APxHlSezBmA81yM&amp;em=2&amp;ActiveCell='DKDS1T2,18data'!A2" TargetMode="External"/><Relationship Id="rId61" Type="http://schemas.openxmlformats.org/officeDocument/2006/relationships/hyperlink" Target="https://skydrive.live.com/embed?cid=EA045197000B3309&amp;resid=EA045197000B3309%21544&amp;authkey=ACNpTYc9gi9Yy4Y&amp;em=2&amp;ActiveCell='EUROSTATDS1T1data'!A1" TargetMode="External"/><Relationship Id="rId10" Type="http://schemas.openxmlformats.org/officeDocument/2006/relationships/hyperlink" Target="https://skydrive.live.com/embed?cid=EA045197000B3309&amp;resid=EA045197000B3309%21406&amp;authkey=AHIOO1YTBpVZ0qY&amp;em=2&amp;ActiveCell='ELDS4T2data'!A1" TargetMode="External"/><Relationship Id="rId19" Type="http://schemas.openxmlformats.org/officeDocument/2006/relationships/hyperlink" Target="https://skydrive.live.com/embed?cid=EA045197000B3309&amp;resid=EA045197000B3309%21313&amp;authkey=ANQ7Ms7hc3GfTEc&amp;em=2&amp;ActiveCell='LVDS9T2data'!A1" TargetMode="External"/><Relationship Id="rId31" Type="http://schemas.openxmlformats.org/officeDocument/2006/relationships/hyperlink" Target="https://skydrive.live.com/embed?cid=EA045197000B3309&amp;resid=EA045197000B3309%21363&amp;authkey=AMiKDc_xPfsKuDA&amp;em=2&amp;ActiveCell='UKNIDS7T2data'!A1" TargetMode="External"/><Relationship Id="rId44" Type="http://schemas.openxmlformats.org/officeDocument/2006/relationships/hyperlink" Target="https://skydrive.live.com/embed?cid=EA045197000B3309&amp;resid=EA045197000B3309%21544&amp;authkey=ACNpTYc9gi9Yy4Y&amp;em=2&amp;ActiveCell='EUROSTATDS1T1data'!A1" TargetMode="External"/><Relationship Id="rId52" Type="http://schemas.openxmlformats.org/officeDocument/2006/relationships/hyperlink" Target="https://skydrive.live.com/embed?cid=EA045197000B3309&amp;resid=EA045197000B3309%21544&amp;authkey=ACNpTYc9gi9Yy4Y&amp;em=2&amp;ActiveCell='EUROSTATDS1T1data'!A1" TargetMode="External"/><Relationship Id="rId60" Type="http://schemas.openxmlformats.org/officeDocument/2006/relationships/hyperlink" Target="https://skydrive.live.com/embed?cid=EA045197000B3309&amp;resid=EA045197000B3309%21544&amp;authkey=ACNpTYc9gi9Yy4Y&amp;em=2&amp;ActiveCell='EUROSTATDS1T1data'!A1" TargetMode="External"/><Relationship Id="rId65" Type="http://schemas.openxmlformats.org/officeDocument/2006/relationships/hyperlink" Target="https://skydrive.live.com/embed?cid=EA045197000B3309&amp;resid=EA045197000B3309%21544&amp;authkey=ACNpTYc9gi9Yy4Y&amp;em=2&amp;ActiveCell='EUROSTATDS1T1data'!A1" TargetMode="External"/><Relationship Id="rId73" Type="http://schemas.openxmlformats.org/officeDocument/2006/relationships/hyperlink" Target="https://skydrive.live.com/embed?cid=EA045197000B3309&amp;resid=EA045197000B3309%21544&amp;authkey=ACNpTYc9gi9Yy4Y&amp;em=2&amp;ActiveCell='TransMonEEDS4T2data'!A1" TargetMode="External"/><Relationship Id="rId78" Type="http://schemas.openxmlformats.org/officeDocument/2006/relationships/hyperlink" Target="https://skydrive.live.com/embed?cid=EA045197000B3309&amp;resid=EA045197000B3309%21544&amp;authkey=ACNpTYc9gi9Yy4Y&amp;em=2&amp;ActiveCell='EUROSTATDS1T1data'!A1" TargetMode="External"/><Relationship Id="rId81" Type="http://schemas.openxmlformats.org/officeDocument/2006/relationships/comments" Target="../comments12.xml"/><Relationship Id="rId4" Type="http://schemas.openxmlformats.org/officeDocument/2006/relationships/hyperlink" Target="https://skydrive.live.com/embed?cid=EA045197000B3309&amp;resid=EA045197000B3309%21325&amp;authkey=APxHlSezBmA81yM&amp;em=2&amp;ActiveCell='DKDS4T2,18data'!A2" TargetMode="External"/><Relationship Id="rId9" Type="http://schemas.openxmlformats.org/officeDocument/2006/relationships/hyperlink" Target="https://skydrive.live.com/embed?cid=EA045197000B3309&amp;resid=EA045197000B3309%21406&amp;authkey=AHIOO1YTBpVZ0qY&amp;em=2&amp;ActiveCell='ELDS5T2data'!A1" TargetMode="External"/><Relationship Id="rId14" Type="http://schemas.openxmlformats.org/officeDocument/2006/relationships/hyperlink" Target="https://skydrive.live.com/embed?cid=EA045197000B3309&amp;resid=EA045197000B3309%21306&amp;authkey=AKaknP-bRrq9ZqY&amp;em=2&amp;ActiveCell='HUDS6T2data'!A1" TargetMode="External"/><Relationship Id="rId22" Type="http://schemas.openxmlformats.org/officeDocument/2006/relationships/hyperlink" Target="https://skydrive.live.com/embed?cid=EA045197000B3309&amp;resid=EA045197000B3309%21313&amp;authkey=ANQ7Ms7hc3GfTEc&amp;em=2&amp;ActiveCell='LVDS10T2data'!A1" TargetMode="External"/><Relationship Id="rId27" Type="http://schemas.openxmlformats.org/officeDocument/2006/relationships/hyperlink" Target="https://skydrive.live.com/embed?cid=EA045197000B3309&amp;resid=EA045197000B3309%21364&amp;authkey=ALR_LOMxH-O5BwM&amp;em=2&amp;ActiveCell='UKEWDS5T2data'!A1" TargetMode="External"/><Relationship Id="rId30" Type="http://schemas.openxmlformats.org/officeDocument/2006/relationships/hyperlink" Target="https://skydrive.live.com/embed?cid=EA045197000B3309&amp;resid=EA045197000B3309%21363&amp;authkey=AMiKDc_xPfsKuDA&amp;em=2&amp;ActiveCell='UKNIDS7T2data'!A1" TargetMode="External"/><Relationship Id="rId35" Type="http://schemas.openxmlformats.org/officeDocument/2006/relationships/hyperlink" Target="https://skydrive.live.com/embed?cid=EA045197000B3309&amp;resid=EA045197000B3309%21492&amp;authkey=ANFHhxH5x22XZEA&amp;em=2&amp;ActiveCell='NLDS7T2data'!A1" TargetMode="External"/><Relationship Id="rId43" Type="http://schemas.openxmlformats.org/officeDocument/2006/relationships/hyperlink" Target="https://skydrive.live.com/embed?cid=EA045197000B3309&amp;resid=EA045197000B3309%21544&amp;authkey=ACNpTYc9gi9Yy4Y&amp;em=2&amp;ActiveCell='EUROSTATDS1T1data'!A1" TargetMode="External"/><Relationship Id="rId48" Type="http://schemas.openxmlformats.org/officeDocument/2006/relationships/hyperlink" Target="https://skydrive.live.com/embed?cid=EA045197000B3309&amp;resid=EA045197000B3309%21544&amp;authkey=ACNpTYc9gi9Yy4Y&amp;em=2&amp;ActiveCell='EUROSTATDS1T1data'!A1" TargetMode="External"/><Relationship Id="rId56" Type="http://schemas.openxmlformats.org/officeDocument/2006/relationships/hyperlink" Target="https://skydrive.live.com/embed?cid=EA045197000B3309&amp;resid=EA045197000B3309%21544&amp;authkey=ACNpTYc9gi9Yy4Y&amp;em=2&amp;ActiveCell='EUROSTATDS1T1data'!A1" TargetMode="External"/><Relationship Id="rId64" Type="http://schemas.openxmlformats.org/officeDocument/2006/relationships/hyperlink" Target="https://skydrive.live.com/embed?cid=EA045197000B3309&amp;resid=EA045197000B3309%21544&amp;authkey=ACNpTYc9gi9Yy4Y&amp;em=2&amp;ActiveCell='EUROSTATDS1T1data'!A1" TargetMode="External"/><Relationship Id="rId69" Type="http://schemas.openxmlformats.org/officeDocument/2006/relationships/hyperlink" Target="https://skydrive.live.com/embed?cid=EA045197000B3309&amp;resid=EA045197000B3309%21544&amp;authkey=ACNpTYc9gi9Yy4Y&amp;em=2&amp;ActiveCell='EUROSTATDS1T1data'!A1" TargetMode="External"/><Relationship Id="rId77" Type="http://schemas.openxmlformats.org/officeDocument/2006/relationships/hyperlink" Target="https://skydrive.live.com/embed?cid=EA045197000B3309&amp;resid=EA045197000B3309!468&amp;authkey=AFCPxWiwaFtInf0&amp;em=2&amp;ActiveCell=%27DEDS42T2data%27!A1" TargetMode="External"/><Relationship Id="rId8" Type="http://schemas.openxmlformats.org/officeDocument/2006/relationships/hyperlink" Target="https://skydrive.live.com/embed?cid=EA045197000B3309&amp;resid=EA045197000B3309%21325&amp;authkey=APxHlSezBmA81yM&amp;em=2&amp;ActiveCell='DKDS4T2,18data'!A2" TargetMode="External"/><Relationship Id="rId51" Type="http://schemas.openxmlformats.org/officeDocument/2006/relationships/hyperlink" Target="https://skydrive.live.com/embed?cid=EA045197000B3309&amp;resid=EA045197000B3309%21544&amp;authkey=ACNpTYc9gi9Yy4Y&amp;em=2&amp;ActiveCell='EUROSTATDS1T1data'!A1" TargetMode="External"/><Relationship Id="rId72" Type="http://schemas.openxmlformats.org/officeDocument/2006/relationships/hyperlink" Target="https://skydrive.live.com/embed?cid=EA045197000B3309&amp;resid=EA045197000B3309%21544&amp;authkey=ACNpTYc9gi9Yy4Y&amp;em=2&amp;ActiveCell='TransMonEEDS4T2data'!A1" TargetMode="External"/><Relationship Id="rId80" Type="http://schemas.openxmlformats.org/officeDocument/2006/relationships/vmlDrawing" Target="../drawings/vmlDrawing12.vml"/><Relationship Id="rId3" Type="http://schemas.openxmlformats.org/officeDocument/2006/relationships/hyperlink" Target="https://skydrive.live.com/embed?cid=EA045197000B3309&amp;resid=EA045197000B3309%21325&amp;authkey=APxHlSezBmA81yM&amp;em=2&amp;ActiveCell='DKDS3T2data'!A2" TargetMode="External"/><Relationship Id="rId12" Type="http://schemas.openxmlformats.org/officeDocument/2006/relationships/hyperlink" Target="https://skydrive.live.com/embed?cid=EA045197000B3309&amp;resid=EA045197000B3309%21467&amp;authkey=AIR7d8HhmE4pNk8&amp;em=2&amp;ActiveCell='FRDS22T2data'!A1" TargetMode="External"/><Relationship Id="rId17" Type="http://schemas.openxmlformats.org/officeDocument/2006/relationships/hyperlink" Target="https://skydrive.live.com/embed?cid=EA045197000B3309&amp;resid=EA045197000B3309%21307&amp;authkey=ABV98Vi816Exoj0&amp;em=2&amp;ActiveCell='IEDS27T2data'!A1" TargetMode="External"/><Relationship Id="rId25" Type="http://schemas.openxmlformats.org/officeDocument/2006/relationships/hyperlink" Target="https://skydrive.live.com/embed?cid=EA045197000B3309&amp;resid=EA045197000B3309%21406&amp;authkey=AHIOO1YTBpVZ0qY&amp;em=2&amp;ActiveCell='ELDS4T2data'!A1" TargetMode="External"/><Relationship Id="rId33" Type="http://schemas.openxmlformats.org/officeDocument/2006/relationships/hyperlink" Target="https://skydrive.live.com/embed?cid=EA045197000B3309&amp;resid=EA045197000B3309%21313&amp;authkey=ANQ7Ms7hc3GfTEc&amp;em=2&amp;ActiveCell='LVDS6T2data'!A1" TargetMode="External"/><Relationship Id="rId38" Type="http://schemas.openxmlformats.org/officeDocument/2006/relationships/hyperlink" Target="https://skydrive.live.com/embed?cid=EA045197000B3309&amp;resid=EA045197000B3309%21299&amp;authkey=ADmNIhu81lBZhU8&amp;em=2&amp;ActiveCell='HRDS8T2data'!A1" TargetMode="External"/><Relationship Id="rId46" Type="http://schemas.openxmlformats.org/officeDocument/2006/relationships/hyperlink" Target="https://skydrive.live.com/embed?cid=EA045197000B3309&amp;resid=EA045197000B3309%21544&amp;authkey=ACNpTYc9gi9Yy4Y&amp;em=2&amp;ActiveCell='EUROSTATDS1T1data'!A1" TargetMode="External"/><Relationship Id="rId59" Type="http://schemas.openxmlformats.org/officeDocument/2006/relationships/hyperlink" Target="https://skydrive.live.com/embed?cid=EA045197000B3309&amp;resid=EA045197000B3309%21544&amp;authkey=ACNpTYc9gi9Yy4Y&amp;em=2&amp;ActiveCell='EUROSTATDS1T1data'!A1" TargetMode="External"/><Relationship Id="rId67" Type="http://schemas.openxmlformats.org/officeDocument/2006/relationships/hyperlink" Target="https://skydrive.live.com/embed?cid=EA045197000B3309&amp;resid=EA045197000B3309%21544&amp;authkey=ACNpTYc9gi9Yy4Y&amp;em=2&amp;ActiveCell='EUROSTATDS1T1data'!A1" TargetMode="External"/><Relationship Id="rId20" Type="http://schemas.openxmlformats.org/officeDocument/2006/relationships/hyperlink" Target="https://skydrive.live.com/embed?cid=EA045197000B3309&amp;resid=EA045197000B3309%21313&amp;authkey=ANQ7Ms7hc3GfTEc&amp;em=2&amp;ActiveCell='LVDS10T2data'!A1" TargetMode="External"/><Relationship Id="rId41" Type="http://schemas.openxmlformats.org/officeDocument/2006/relationships/hyperlink" Target="https://skydrive.live.com/embed?cid=EA045197000B3309&amp;resid=EA045197000B3309%21544&amp;authkey=ACNpTYc9gi9Yy4Y&amp;em=2&amp;ActiveCell='EUROSTATDS1T1data'!A1" TargetMode="External"/><Relationship Id="rId54" Type="http://schemas.openxmlformats.org/officeDocument/2006/relationships/hyperlink" Target="https://skydrive.live.com/embed?cid=EA045197000B3309&amp;resid=EA045197000B3309%21544&amp;authkey=ACNpTYc9gi9Yy4Y&amp;em=2&amp;ActiveCell='EUROSTATDS1T1data'!A1" TargetMode="External"/><Relationship Id="rId62" Type="http://schemas.openxmlformats.org/officeDocument/2006/relationships/hyperlink" Target="https://skydrive.live.com/embed?cid=EA045197000B3309&amp;resid=EA045197000B3309%21544&amp;authkey=ACNpTYc9gi9Yy4Y&amp;em=2&amp;ActiveCell='EUROSTATDS1T1data'!A1" TargetMode="External"/><Relationship Id="rId70" Type="http://schemas.openxmlformats.org/officeDocument/2006/relationships/hyperlink" Target="https://skydrive.live.com/embed?cid=EA045197000B3309&amp;resid=EA045197000B3309%21544&amp;authkey=ACNpTYc9gi9Yy4Y&amp;em=2&amp;ActiveCell='TransMonEEDS4T2data'!A1" TargetMode="External"/><Relationship Id="rId75" Type="http://schemas.openxmlformats.org/officeDocument/2006/relationships/hyperlink" Target="https://skydrive.live.com/embed?cid=EA045197000B3309&amp;resid=EA045197000B3309%21544&amp;authkey=ACNpTYc9gi9Yy4Y&amp;em=2&amp;ActiveCell='TransMonEEDS4T2data'!A1" TargetMode="External"/><Relationship Id="rId1" Type="http://schemas.openxmlformats.org/officeDocument/2006/relationships/hyperlink" Target="https://skydrive.live.com/embed?cid=EA045197000B3309&amp;resid=EA045197000B3309%21544&amp;authkey=ACNpTYc9gi9Yy4Y&amp;em=2&amp;ActiveCell='TransMonEEDS4T2data'!A1" TargetMode="External"/><Relationship Id="rId6" Type="http://schemas.openxmlformats.org/officeDocument/2006/relationships/hyperlink" Target="https://skydrive.live.com/embed?cid=EA045197000B3309&amp;resid=EA045197000B3309%21325&amp;authkey=APxHlSezBmA81yM&amp;em=2&amp;ActiveCell='DKDS2T2,18data'!A2" TargetMode="External"/><Relationship Id="rId15" Type="http://schemas.openxmlformats.org/officeDocument/2006/relationships/hyperlink" Target="https://skydrive.live.com/embed?cid=EA045197000B3309&amp;resid=EA045197000B3309%21306&amp;authkey=AKaknP-bRrq9ZqY&amp;em=2&amp;ActiveCell='HUDS6T2data'!A1" TargetMode="External"/><Relationship Id="rId23" Type="http://schemas.openxmlformats.org/officeDocument/2006/relationships/hyperlink" Target="https://skydrive.live.com/embed?cid=EA045197000B3309&amp;resid=EA045197000B3309%21318&amp;authkey=AAH6bPP1sYKfP5c&amp;em=2&amp;ActiveCell='RODS18T2data'!A1" TargetMode="External"/><Relationship Id="rId28" Type="http://schemas.openxmlformats.org/officeDocument/2006/relationships/hyperlink" Target="https://skydrive.live.com/embed?cid=EA045197000B3309&amp;resid=EA045197000B3309%21364&amp;authkey=ALR_LOMxH-O5BwM&amp;em=2&amp;ActiveCell='UKEWDS5T2data'!A1" TargetMode="External"/><Relationship Id="rId36" Type="http://schemas.openxmlformats.org/officeDocument/2006/relationships/hyperlink" Target="https://skydrive.live.com/embed?cid=EA045197000B3309&amp;resid=EA045197000B3309%21492&amp;authkey=ANFHhxH5x22XZEA&amp;em=2&amp;ActiveCell='NLDS24T2,18data'!A1" TargetMode="External"/><Relationship Id="rId49" Type="http://schemas.openxmlformats.org/officeDocument/2006/relationships/hyperlink" Target="https://skydrive.live.com/embed?cid=EA045197000B3309&amp;resid=EA045197000B3309%21544&amp;authkey=ACNpTYc9gi9Yy4Y&amp;em=2&amp;ActiveCell='EUROSTATDS1T1data'!A1" TargetMode="External"/><Relationship Id="rId57" Type="http://schemas.openxmlformats.org/officeDocument/2006/relationships/hyperlink" Target="https://skydrive.live.com/embed?cid=EA045197000B3309&amp;resid=EA045197000B3309%21544&amp;authkey=ACNpTYc9gi9Yy4Y&amp;em=2&amp;ActiveCell='EUROSTATDS1T1data'!A1" TargetMode="External"/></Relationships>
</file>

<file path=xl/worksheets/_rels/sheet22.xml.rels><?xml version="1.0" encoding="UTF-8" standalone="yes"?>
<Relationships xmlns="http://schemas.openxmlformats.org/package/2006/relationships"><Relationship Id="rId26" Type="http://schemas.openxmlformats.org/officeDocument/2006/relationships/hyperlink" Target="https://skydrive.live.com/embed?cid=EA045197000B3309&amp;resid=EA045197000B3309%21467&amp;authkey=AIR7d8HhmE4pNk8&amp;em=2&amp;ActiveCell='FRDS28T2data'!A1" TargetMode="External"/><Relationship Id="rId21" Type="http://schemas.openxmlformats.org/officeDocument/2006/relationships/hyperlink" Target="https://skydrive.live.com/embed?cid=EA045197000B3309&amp;resid=EA045197000B3309%21467&amp;authkey=AIR7d8HhmE4pNk8&amp;em=2&amp;ActiveCell='FRDS3T2data'!A1" TargetMode="External"/><Relationship Id="rId34" Type="http://schemas.openxmlformats.org/officeDocument/2006/relationships/hyperlink" Target="https://skydrive.live.com/embed?cid=EA045197000B3309&amp;resid=EA045197000B3309%21311&amp;authkey=AB4bi0KTuE9MCPQ&amp;em=2&amp;ActiveCell='LUDS8T2data'!A1" TargetMode="External"/><Relationship Id="rId42" Type="http://schemas.openxmlformats.org/officeDocument/2006/relationships/hyperlink" Target="https://skydrive.live.com/embed?cid=EA045197000B3309&amp;resid=EA045197000B3309%21492&amp;authkey=ANFHhxH5x22XZEA&amp;em=2&amp;ActiveCell='NLD19T2data'!A1" TargetMode="External"/><Relationship Id="rId47" Type="http://schemas.openxmlformats.org/officeDocument/2006/relationships/hyperlink" Target="https://skydrive.live.com/embed?cid=EA045197000B3309&amp;resid=EA045197000B3309%21398&amp;authkey=AMcFv-F1TGUCPdc&amp;em=2&amp;ActiveCell='SEDS5T2data'!A1" TargetMode="External"/><Relationship Id="rId50" Type="http://schemas.openxmlformats.org/officeDocument/2006/relationships/hyperlink" Target="https://skydrive.live.com/embed?cid=EA045197000B3309&amp;resid=EA045197000B3309%21398&amp;authkey=AMcFv-F1TGUCPdc&amp;em=2&amp;ActiveCell='SEDS20T2data'!A1" TargetMode="External"/><Relationship Id="rId55" Type="http://schemas.openxmlformats.org/officeDocument/2006/relationships/hyperlink" Target="https://skydrive.live.com/embed?cid=EA045197000B3309&amp;resid=EA045197000B3309%21531&amp;authkey=AK09wYrVpIJZcoY&amp;em=2&amp;ActiveCell='ATDS5T2,3data'!A1" TargetMode="External"/><Relationship Id="rId63" Type="http://schemas.openxmlformats.org/officeDocument/2006/relationships/hyperlink" Target="https://skydrive.live.com/embed?cid=EA045197000B3309&amp;resid=EA045197000B3309%21544&amp;authkey=ACNpTYc9gi9Yy4Y&amp;em=2&amp;ActiveCell='EUROSTATDS1T1data'!A1" TargetMode="External"/><Relationship Id="rId68" Type="http://schemas.openxmlformats.org/officeDocument/2006/relationships/hyperlink" Target="https://skydrive.live.com/embed?cid=EA045197000B3309&amp;resid=EA045197000B3309%21544&amp;authkey=ACNpTYc9gi9Yy4Y&amp;em=2&amp;ActiveCell='EUROSTATDS1T1data'!A1" TargetMode="External"/><Relationship Id="rId76" Type="http://schemas.openxmlformats.org/officeDocument/2006/relationships/hyperlink" Target="https://skydrive.live.com/embed?cid=EA045197000B3309&amp;resid=EA045197000B3309%21544&amp;authkey=ACNpTYc9gi9Yy4Y&amp;em=2&amp;ActiveCell='EUROSTATDS1T1data'!A1" TargetMode="External"/><Relationship Id="rId84" Type="http://schemas.openxmlformats.org/officeDocument/2006/relationships/hyperlink" Target="https://skydrive.live.com/embed?cid=EA045197000B3309&amp;resid=EA045197000B3309%21544&amp;authkey=ACNpTYc9gi9Yy4Y&amp;em=2&amp;ActiveCell='EUROSTATDS1T1data'!A1" TargetMode="External"/><Relationship Id="rId89" Type="http://schemas.openxmlformats.org/officeDocument/2006/relationships/hyperlink" Target="https://skydrive.live.com/embed?cid=EA045197000B3309&amp;resid=EA045197000B3309%21544&amp;authkey=ACNpTYc9gi9Yy4Y&amp;em=2&amp;ActiveCell='TransOtherDS2T2data'!A1" TargetMode="External"/><Relationship Id="rId97" Type="http://schemas.openxmlformats.org/officeDocument/2006/relationships/hyperlink" Target="https://skydrive.live.com/embed?cid=EA045197000B3309&amp;resid=EA045197000B3309%21309&amp;authkey=AP_cnBXEVo5bQMs&amp;em=2&amp;ActiveCell='ITDS24T2data'!A1" TargetMode="External"/><Relationship Id="rId7" Type="http://schemas.openxmlformats.org/officeDocument/2006/relationships/hyperlink" Target="https://skydrive.live.com/embed?cid=EA045197000B3309&amp;resid=EA045197000B3309%21301&amp;authkey=AAwaZL1gk_C2SR0&amp;em=2&amp;ActiveCell='CYDS5T2data'!A1" TargetMode="External"/><Relationship Id="rId71" Type="http://schemas.openxmlformats.org/officeDocument/2006/relationships/hyperlink" Target="https://skydrive.live.com/embed?cid=EA045197000B3309&amp;resid=EA045197000B3309%21544&amp;authkey=ACNpTYc9gi9Yy4Y&amp;em=2&amp;ActiveCell='EUROSTATDS1T1data'!A1" TargetMode="External"/><Relationship Id="rId92" Type="http://schemas.openxmlformats.org/officeDocument/2006/relationships/hyperlink" Target="https://skydrive.live.com/embed?cid=EA045197000B3309&amp;resid=EA045197000B3309%21544&amp;authkey=ACNpTYc9gi9Yy4Y&amp;em=2&amp;ActiveCell='TransOtherDS2T2data'!A1" TargetMode="External"/><Relationship Id="rId2" Type="http://schemas.openxmlformats.org/officeDocument/2006/relationships/hyperlink" Target="https://skydrive.live.com/embed?cid=EA045197000B3309&amp;resid=EA045197000B3309%21544&amp;authkey=ACNpTYc9gi9Yy4Y&amp;em=2&amp;ActiveCell='TransOtherDS2T2data'!A1" TargetMode="External"/><Relationship Id="rId16" Type="http://schemas.openxmlformats.org/officeDocument/2006/relationships/hyperlink" Target="https://skydrive.live.com/embed?cid=EA045197000B3309&amp;resid=EA045197000B3309%21302&amp;authkey=ADZMUaPXjbs3Zy4&amp;em=2&amp;ActiveCell='CZDS14T2data'!A1" TargetMode="External"/><Relationship Id="rId29" Type="http://schemas.openxmlformats.org/officeDocument/2006/relationships/hyperlink" Target="https://skydrive.live.com/embed?cid=EA045197000B3309&amp;resid=EA045197000B3309%21310&amp;authkey=ABiylFD2bpjHyUE&amp;em=2&amp;ActiveCell='LTDS1T2data'!A1" TargetMode="External"/><Relationship Id="rId11" Type="http://schemas.openxmlformats.org/officeDocument/2006/relationships/hyperlink" Target="https://skydrive.live.com/embed?cid=EA045197000B3309&amp;resid=EA045197000B3309%21302&amp;authkey=ADZMUaPXjbs3Zy4&amp;em=2&amp;ActiveCell='CZDS7T2data'!A1" TargetMode="External"/><Relationship Id="rId24" Type="http://schemas.openxmlformats.org/officeDocument/2006/relationships/hyperlink" Target="https://skydrive.live.com/embed?cid=EA045197000B3309&amp;resid=EA045197000B3309%21467&amp;authkey=AIR7d8HhmE4pNk8&amp;em=2&amp;ActiveCell='FRDS26T2data'!A1" TargetMode="External"/><Relationship Id="rId32" Type="http://schemas.openxmlformats.org/officeDocument/2006/relationships/hyperlink" Target="https://skydrive.live.com/embed?cid=EA045197000B3309&amp;resid=EA045197000B3309%21311&amp;authkey=AB4bi0KTuE9MCPQ&amp;em=2&amp;ActiveCell='LUDS5T2data'!A1" TargetMode="External"/><Relationship Id="rId37" Type="http://schemas.openxmlformats.org/officeDocument/2006/relationships/hyperlink" Target="https://skydrive.live.com/embed?cid=EA045197000B3309&amp;resid=EA045197000B3309%21311&amp;authkey=AB4bi0KTuE9MCPQ&amp;em=2&amp;ActiveCell='LUDS11T2data'!A1" TargetMode="External"/><Relationship Id="rId40" Type="http://schemas.openxmlformats.org/officeDocument/2006/relationships/hyperlink" Target="https://skydrive.live.com/embed?cid=EA045197000B3309&amp;resid=EA045197000B3309%21313&amp;authkey=ANQ7Ms7hc3GfTEc&amp;em=2&amp;ActiveCell='LVDS4T2data'!A1" TargetMode="External"/><Relationship Id="rId45" Type="http://schemas.openxmlformats.org/officeDocument/2006/relationships/hyperlink" Target="https://skydrive.live.com/embed?cid=EA045197000B3309&amp;resid=EA045197000B3309%21316&amp;authkey=AIgtWGOQbO9Tmd0&amp;em=2&amp;ActiveCell='PTDS6T2data'!A1" TargetMode="External"/><Relationship Id="rId53" Type="http://schemas.openxmlformats.org/officeDocument/2006/relationships/hyperlink" Target="https://skydrive.live.com/embed?cid=EA045197000B3309&amp;resid=EA045197000B3309%21364&amp;authkey=ALR_LOMxH-O5BwM&amp;em=2&amp;ActiveCell='UKEWDS9T2data'!A1" TargetMode="External"/><Relationship Id="rId58" Type="http://schemas.openxmlformats.org/officeDocument/2006/relationships/hyperlink" Target="https://skydrive.live.com/embed?cid=EA045197000B3309&amp;resid=EA045197000B3309%21531&amp;authkey=AK09wYrVpIJZcoY&amp;em=2&amp;ActiveCell='ATDS2T2,3data'!A1" TargetMode="External"/><Relationship Id="rId66" Type="http://schemas.openxmlformats.org/officeDocument/2006/relationships/hyperlink" Target="https://skydrive.live.com/embed?cid=EA045197000B3309&amp;resid=EA045197000B3309%21544&amp;authkey=ACNpTYc9gi9Yy4Y&amp;em=2&amp;ActiveCell='EUROSTATDS1T1data'!A1" TargetMode="External"/><Relationship Id="rId74" Type="http://schemas.openxmlformats.org/officeDocument/2006/relationships/hyperlink" Target="https://skydrive.live.com/embed?cid=EA045197000B3309&amp;resid=EA045197000B3309%21544&amp;authkey=ACNpTYc9gi9Yy4Y&amp;em=2&amp;ActiveCell='EUROSTATDS1T1data'!A1" TargetMode="External"/><Relationship Id="rId79" Type="http://schemas.openxmlformats.org/officeDocument/2006/relationships/hyperlink" Target="https://skydrive.live.com/embed?cid=EA045197000B3309&amp;resid=EA045197000B3309%21544&amp;authkey=ACNpTYc9gi9Yy4Y&amp;em=2&amp;ActiveCell='EUROSTATDS1T1data'!A1" TargetMode="External"/><Relationship Id="rId87" Type="http://schemas.openxmlformats.org/officeDocument/2006/relationships/hyperlink" Target="https://skydrive.live.com/embed?cid=EA045197000B3309&amp;resid=EA045197000B3309%21544&amp;authkey=ACNpTYc9gi9Yy4Y&amp;em=2&amp;ActiveCell='EUROSTATDS1T1data'!A1" TargetMode="External"/><Relationship Id="rId5" Type="http://schemas.openxmlformats.org/officeDocument/2006/relationships/hyperlink" Target="https://skydrive.live.com/embed?cid=EA045197000B3309&amp;resid=EA045197000B3309%21299&amp;authkey=ADmNIhu81lBZhU8&amp;em=2&amp;ActiveCell='HRDS1T2data'!A1" TargetMode="External"/><Relationship Id="rId61" Type="http://schemas.openxmlformats.org/officeDocument/2006/relationships/hyperlink" Target="https://skydrive.live.com/embed?cid=EA045197000B3309&amp;resid=EA045197000B3309%21544&amp;authkey=ACNpTYc9gi9Yy4Y&amp;em=2&amp;ActiveCell='EUROSTATDS1T1data'!A1" TargetMode="External"/><Relationship Id="rId82" Type="http://schemas.openxmlformats.org/officeDocument/2006/relationships/hyperlink" Target="https://skydrive.live.com/embed?cid=EA045197000B3309&amp;resid=EA045197000B3309%21544&amp;authkey=ACNpTYc9gi9Yy4Y&amp;em=2&amp;ActiveCell='EUROSTATDS1T1data'!A1" TargetMode="External"/><Relationship Id="rId90" Type="http://schemas.openxmlformats.org/officeDocument/2006/relationships/hyperlink" Target="https://skydrive.live.com/embed?cid=EA045197000B3309&amp;resid=EA045197000B3309%21544&amp;authkey=ACNpTYc9gi9Yy4Y&amp;em=2&amp;ActiveCell='TransOtherDS2T2data'!A1" TargetMode="External"/><Relationship Id="rId95" Type="http://schemas.openxmlformats.org/officeDocument/2006/relationships/hyperlink" Target="https://skydrive.live.com/embed?cid=EA045197000B3309&amp;resid=EA045197000B3309%21544&amp;authkey=ACNpTYc9gi9Yy4Y&amp;em=2&amp;ActiveCell='TransOtherDS2T2data'!A1" TargetMode="External"/><Relationship Id="rId19" Type="http://schemas.openxmlformats.org/officeDocument/2006/relationships/hyperlink" Target="https://skydrive.live.com/embed?cid=EA045197000B3309&amp;resid=EA045197000B3309%21400&amp;authkey=AGLu_7J2Xsyr6qk&amp;em=2&amp;ActiveCell='ESDS24T2data'!A1" TargetMode="External"/><Relationship Id="rId14" Type="http://schemas.openxmlformats.org/officeDocument/2006/relationships/hyperlink" Target="https://skydrive.live.com/embed?cid=EA045197000B3309&amp;resid=EA045197000B3309%21302&amp;authkey=ADZMUaPXjbs3Zy4&amp;em=2&amp;ActiveCell='CZDS11T2data'!A1" TargetMode="External"/><Relationship Id="rId22" Type="http://schemas.openxmlformats.org/officeDocument/2006/relationships/hyperlink" Target="https://skydrive.live.com/embed?cid=EA045197000B3309&amp;resid=EA045197000B3309%21467&amp;authkey=AIR7d8HhmE4pNk8&amp;em=2&amp;ActiveCell='FRDS24T2data'!A1" TargetMode="External"/><Relationship Id="rId27" Type="http://schemas.openxmlformats.org/officeDocument/2006/relationships/hyperlink" Target="https://skydrive.live.com/embed?cid=EA045197000B3309&amp;resid=EA045197000B3309%21307&amp;authkey=ABV98Vi816Exoj0&amp;em=2&amp;ActiveCell='IEDS16T2data'!A1" TargetMode="External"/><Relationship Id="rId30" Type="http://schemas.openxmlformats.org/officeDocument/2006/relationships/hyperlink" Target="https://skydrive.live.com/embed?cid=EA045197000B3309&amp;resid=EA045197000B3309%21311&amp;authkey=AB4bi0KTuE9MCPQ&amp;em=2&amp;ActiveCell='LUDS2T2data'!A1" TargetMode="External"/><Relationship Id="rId35" Type="http://schemas.openxmlformats.org/officeDocument/2006/relationships/hyperlink" Target="https://skydrive.live.com/embed?cid=EA045197000B3309&amp;resid=EA045197000B3309%21311&amp;authkey=AB4bi0KTuE9MCPQ&amp;em=2&amp;ActiveCell='LUDS9T2data'!A1" TargetMode="External"/><Relationship Id="rId43" Type="http://schemas.openxmlformats.org/officeDocument/2006/relationships/hyperlink" Target="https://skydrive.live.com/embed?cid=EA045197000B3309&amp;resid=EA045197000B3309%21492&amp;authkey=ANFHhxH5x22XZEA&amp;em=2&amp;ActiveCell='NLD1T2data'!A1" TargetMode="External"/><Relationship Id="rId48" Type="http://schemas.openxmlformats.org/officeDocument/2006/relationships/hyperlink" Target="https://skydrive.live.com/embed?cid=EA045197000B3309&amp;resid=EA045197000B3309%21398&amp;authkey=AMcFv-F1TGUCPdc&amp;em=2&amp;ActiveCell='SEDS5T2data'!A1" TargetMode="External"/><Relationship Id="rId56" Type="http://schemas.openxmlformats.org/officeDocument/2006/relationships/hyperlink" Target="https://skydrive.live.com/embed?cid=EA045197000B3309&amp;resid=EA045197000B3309%21531&amp;authkey=AK09wYrVpIJZcoY&amp;em=2&amp;ActiveCell='ATDS6T2,3data'!A1" TargetMode="External"/><Relationship Id="rId64" Type="http://schemas.openxmlformats.org/officeDocument/2006/relationships/hyperlink" Target="https://skydrive.live.com/embed?cid=EA045197000B3309&amp;resid=EA045197000B3309%21544&amp;authkey=ACNpTYc9gi9Yy4Y&amp;em=2&amp;ActiveCell='EUROSTATDS1T1data'!A1" TargetMode="External"/><Relationship Id="rId69" Type="http://schemas.openxmlformats.org/officeDocument/2006/relationships/hyperlink" Target="https://skydrive.live.com/embed?cid=EA045197000B3309&amp;resid=EA045197000B3309%21544&amp;authkey=ACNpTYc9gi9Yy4Y&amp;em=2&amp;ActiveCell='EUROSTATDS1T1data'!A1" TargetMode="External"/><Relationship Id="rId77" Type="http://schemas.openxmlformats.org/officeDocument/2006/relationships/hyperlink" Target="https://skydrive.live.com/embed?cid=EA045197000B3309&amp;resid=EA045197000B3309%21544&amp;authkey=ACNpTYc9gi9Yy4Y&amp;em=2&amp;ActiveCell='EUROSTATDS1T1data'!A1" TargetMode="External"/><Relationship Id="rId100" Type="http://schemas.openxmlformats.org/officeDocument/2006/relationships/comments" Target="../comments13.xml"/><Relationship Id="rId8" Type="http://schemas.openxmlformats.org/officeDocument/2006/relationships/hyperlink" Target="https://skydrive.live.com/embed?cid=EA045197000B3309&amp;resid=EA045197000B3309%21301&amp;authkey=AAwaZL1gk_C2SR0&amp;em=2&amp;ActiveCell='CYDS4T2data'!A1" TargetMode="External"/><Relationship Id="rId51" Type="http://schemas.openxmlformats.org/officeDocument/2006/relationships/hyperlink" Target="https://skydrive.live.com/embed?cid=EA045197000B3309&amp;resid=EA045197000B3309%21398&amp;authkey=AMcFv-F1TGUCPdc&amp;em=2&amp;ActiveCell='SEDS23T2data'!A1" TargetMode="External"/><Relationship Id="rId72" Type="http://schemas.openxmlformats.org/officeDocument/2006/relationships/hyperlink" Target="https://skydrive.live.com/embed?cid=EA045197000B3309&amp;resid=EA045197000B3309%21544&amp;authkey=ACNpTYc9gi9Yy4Y&amp;em=2&amp;ActiveCell='EUROSTATDS1T1data'!A1" TargetMode="External"/><Relationship Id="rId80" Type="http://schemas.openxmlformats.org/officeDocument/2006/relationships/hyperlink" Target="https://skydrive.live.com/embed?cid=EA045197000B3309&amp;resid=EA045197000B3309%21544&amp;authkey=ACNpTYc9gi9Yy4Y&amp;em=2&amp;ActiveCell='EUROSTATDS1T1data'!A1" TargetMode="External"/><Relationship Id="rId85" Type="http://schemas.openxmlformats.org/officeDocument/2006/relationships/hyperlink" Target="https://skydrive.live.com/embed?cid=EA045197000B3309&amp;resid=EA045197000B3309%21544&amp;authkey=ACNpTYc9gi9Yy4Y&amp;em=2&amp;ActiveCell='EUROSTATDS1T1data'!A1" TargetMode="External"/><Relationship Id="rId93" Type="http://schemas.openxmlformats.org/officeDocument/2006/relationships/hyperlink" Target="https://skydrive.live.com/embed?cid=EA045197000B3309&amp;resid=EA045197000B3309%21544&amp;authkey=ACNpTYc9gi9Yy4Y&amp;em=2&amp;ActiveCell='TransOtherDS2T2data'!A1" TargetMode="External"/><Relationship Id="rId98" Type="http://schemas.openxmlformats.org/officeDocument/2006/relationships/hyperlink" Target="https://skydrive.live.com/embed?cid=EA045197000B3309&amp;resid=EA045197000B3309%21351&amp;authkey=ALnILyEu-X8MM_Q&amp;em=2&amp;ActiveCell='EEDS2T2data'!A1" TargetMode="External"/><Relationship Id="rId3" Type="http://schemas.openxmlformats.org/officeDocument/2006/relationships/hyperlink" Target="https://skydrive.live.com/embed?cid=EA045197000B3309&amp;resid=EA045197000B3309%21544&amp;authkey=ACNpTYc9gi9Yy4Y&amp;em=2&amp;ActiveCell='TransOtherDS2T2data'!A1" TargetMode="External"/><Relationship Id="rId12" Type="http://schemas.openxmlformats.org/officeDocument/2006/relationships/hyperlink" Target="https://skydrive.live.com/embed?cid=EA045197000B3309&amp;resid=EA045197000B3309%21302&amp;authkey=ADZMUaPXjbs3Zy4&amp;em=2&amp;ActiveCell='CZDS9T2data'!A1" TargetMode="External"/><Relationship Id="rId17" Type="http://schemas.openxmlformats.org/officeDocument/2006/relationships/hyperlink" Target="https://skydrive.live.com/embed?cid=EA045197000B3309&amp;resid=EA045197000B3309%21400&amp;authkey=AGLu_7J2Xsyr6qk&amp;em=2&amp;ActiveCell='ESDS3T2data'!A1" TargetMode="External"/><Relationship Id="rId25" Type="http://schemas.openxmlformats.org/officeDocument/2006/relationships/hyperlink" Target="https://skydrive.live.com/embed?cid=EA045197000B3309&amp;resid=EA045197000B3309%21467&amp;authkey=AIR7d8HhmE4pNk8&amp;em=2&amp;ActiveCell='FRDS27T2data'!A1" TargetMode="External"/><Relationship Id="rId33" Type="http://schemas.openxmlformats.org/officeDocument/2006/relationships/hyperlink" Target="https://skydrive.live.com/embed?cid=EA045197000B3309&amp;resid=EA045197000B3309%21311&amp;authkey=AB4bi0KTuE9MCPQ&amp;em=2&amp;ActiveCell='LUDS7T2data'!A1" TargetMode="External"/><Relationship Id="rId38" Type="http://schemas.openxmlformats.org/officeDocument/2006/relationships/hyperlink" Target="https://skydrive.live.com/embed?cid=EA045197000B3309&amp;resid=EA045197000B3309%21313&amp;authkey=ANQ7Ms7hc3GfTEc&amp;em=2&amp;ActiveCell='LVDS4T2data'!A1" TargetMode="External"/><Relationship Id="rId46" Type="http://schemas.openxmlformats.org/officeDocument/2006/relationships/hyperlink" Target="https://skydrive.live.com/embed?cid=EA045197000B3309&amp;resid=EA045197000B3309%21398&amp;authkey=AMcFv-F1TGUCPdc&amp;em=2&amp;ActiveCell='SEDS5T2data'!A1" TargetMode="External"/><Relationship Id="rId59" Type="http://schemas.openxmlformats.org/officeDocument/2006/relationships/hyperlink" Target="https://skydrive.live.com/embed?cid=EA045197000B3309&amp;resid=EA045197000B3309%21544&amp;authkey=ACNpTYc9gi9Yy4Y&amp;em=2&amp;ActiveCell='EUROSTATDS1T1data'!A1" TargetMode="External"/><Relationship Id="rId67" Type="http://schemas.openxmlformats.org/officeDocument/2006/relationships/hyperlink" Target="https://skydrive.live.com/embed?cid=EA045197000B3309&amp;resid=EA045197000B3309%21544&amp;authkey=ACNpTYc9gi9Yy4Y&amp;em=2&amp;ActiveCell='EUROSTATDS1T1data'!A1" TargetMode="External"/><Relationship Id="rId20" Type="http://schemas.openxmlformats.org/officeDocument/2006/relationships/hyperlink" Target="https://skydrive.live.com/embed?cid=EA045197000B3309&amp;resid=EA045197000B3309%21467&amp;authkey=AIR7d8HhmE4pNk8&amp;em=2&amp;ActiveCell='FRDS20T2data'!A1" TargetMode="External"/><Relationship Id="rId41" Type="http://schemas.openxmlformats.org/officeDocument/2006/relationships/hyperlink" Target="https://skydrive.live.com/embed?cid=EA045197000B3309&amp;resid=EA045197000B3309%21492&amp;authkey=ANFHhxH5x22XZEA&amp;em=2&amp;ActiveCell='NLD41T2data'!A1" TargetMode="External"/><Relationship Id="rId54" Type="http://schemas.openxmlformats.org/officeDocument/2006/relationships/hyperlink" Target="https://skydrive.live.com/embed?cid=EA045197000B3309&amp;resid=EA045197000B3309%21531&amp;authkey=AK09wYrVpIJZcoY&amp;em=2&amp;ActiveCell='ATDS4T2,3data'!A1" TargetMode="External"/><Relationship Id="rId62" Type="http://schemas.openxmlformats.org/officeDocument/2006/relationships/hyperlink" Target="https://skydrive.live.com/embed?cid=EA045197000B3309&amp;resid=EA045197000B3309%21544&amp;authkey=ACNpTYc9gi9Yy4Y&amp;em=2&amp;ActiveCell='EUROSTATDS1T1data'!A1" TargetMode="External"/><Relationship Id="rId70" Type="http://schemas.openxmlformats.org/officeDocument/2006/relationships/hyperlink" Target="https://skydrive.live.com/embed?cid=EA045197000B3309&amp;resid=EA045197000B3309%21544&amp;authkey=ACNpTYc9gi9Yy4Y&amp;em=2&amp;ActiveCell='EUROSTATDS1T1data'!A1" TargetMode="External"/><Relationship Id="rId75" Type="http://schemas.openxmlformats.org/officeDocument/2006/relationships/hyperlink" Target="https://skydrive.live.com/embed?cid=EA045197000B3309&amp;resid=EA045197000B3309%21544&amp;authkey=ACNpTYc9gi9Yy4Y&amp;em=2&amp;ActiveCell='EUROSTATDS1T1data'!A1" TargetMode="External"/><Relationship Id="rId83" Type="http://schemas.openxmlformats.org/officeDocument/2006/relationships/hyperlink" Target="https://skydrive.live.com/embed?cid=EA045197000B3309&amp;resid=EA045197000B3309%21544&amp;authkey=ACNpTYc9gi9Yy4Y&amp;em=2&amp;ActiveCell='EUROSTATDS1T1data'!A1" TargetMode="External"/><Relationship Id="rId88" Type="http://schemas.openxmlformats.org/officeDocument/2006/relationships/hyperlink" Target="https://skydrive.live.com/embed?cid=EA045197000B3309&amp;resid=EA045197000B3309%21544&amp;authkey=ACNpTYc9gi9Yy4Y&amp;em=2&amp;ActiveCell='EUROSTATDS1T1data'!A1" TargetMode="External"/><Relationship Id="rId91" Type="http://schemas.openxmlformats.org/officeDocument/2006/relationships/hyperlink" Target="https://skydrive.live.com/embed?cid=EA045197000B3309&amp;resid=EA045197000B3309%21544&amp;authkey=ACNpTYc9gi9Yy4Y&amp;em=2&amp;ActiveCell='TransOtherDS2T2data'!A1" TargetMode="External"/><Relationship Id="rId96" Type="http://schemas.openxmlformats.org/officeDocument/2006/relationships/hyperlink" Target="https://skydrive.live.com/embed?cid=EA045197000B3309&amp;resid=EA045197000B3309%21544&amp;authkey=ACNpTYc9gi9Yy4Y&amp;em=2&amp;ActiveCell='TransOtherDS2T2data'!A1" TargetMode="External"/><Relationship Id="rId1" Type="http://schemas.openxmlformats.org/officeDocument/2006/relationships/hyperlink" Target="file:///E:\waccache\skydrive-2013-04-30\ActiveCell='CRIM015%20'!A2" TargetMode="External"/><Relationship Id="rId6" Type="http://schemas.openxmlformats.org/officeDocument/2006/relationships/hyperlink" Target="https://skydrive.live.com/embed?cid=EA045197000B3309&amp;resid=EA045197000B3309%21301&amp;authkey=AAwaZL1gk_C2SR0&amp;em=2&amp;ActiveCell='CYDS4T2data'!A1" TargetMode="External"/><Relationship Id="rId15" Type="http://schemas.openxmlformats.org/officeDocument/2006/relationships/hyperlink" Target="https://skydrive.live.com/embed?cid=EA045197000B3309&amp;resid=EA045197000B3309%21302&amp;authkey=ADZMUaPXjbs3Zy4&amp;em=2&amp;ActiveCell='CZDS12T2data'!A1" TargetMode="External"/><Relationship Id="rId23" Type="http://schemas.openxmlformats.org/officeDocument/2006/relationships/hyperlink" Target="https://skydrive.live.com/embed?cid=EA045197000B3309&amp;resid=EA045197000B3309%21467&amp;authkey=AIR7d8HhmE4pNk8&amp;em=2&amp;ActiveCell='FRDS25T2data'!A1" TargetMode="External"/><Relationship Id="rId28" Type="http://schemas.openxmlformats.org/officeDocument/2006/relationships/hyperlink" Target="https://skydrive.live.com/embed?cid=EA045197000B3309&amp;resid=EA045197000B3309%21307&amp;authkey=ABV98Vi816Exoj0&amp;em=2&amp;ActiveCell='IEDS25T2data'!A1" TargetMode="External"/><Relationship Id="rId36" Type="http://schemas.openxmlformats.org/officeDocument/2006/relationships/hyperlink" Target="https://skydrive.live.com/embed?cid=EA045197000B3309&amp;resid=EA045197000B3309%21311&amp;authkey=AB4bi0KTuE9MCPQ&amp;em=2&amp;ActiveCell='LUDS10T2data'!A1" TargetMode="External"/><Relationship Id="rId49" Type="http://schemas.openxmlformats.org/officeDocument/2006/relationships/hyperlink" Target="https://skydrive.live.com/embed?cid=EA045197000B3309&amp;resid=EA045197000B3309%21398&amp;authkey=AMcFv-F1TGUCPdc&amp;em=2&amp;ActiveCell='SEDS19T2data'!A1" TargetMode="External"/><Relationship Id="rId57" Type="http://schemas.openxmlformats.org/officeDocument/2006/relationships/hyperlink" Target="https://skydrive.live.com/embed?cid=EA045197000B3309&amp;resid=EA045197000B3309%21531&amp;authkey=AK09wYrVpIJZcoY&amp;em=2&amp;ActiveCell='ATDS7T2,3data'!A1" TargetMode="External"/><Relationship Id="rId10" Type="http://schemas.openxmlformats.org/officeDocument/2006/relationships/hyperlink" Target="https://skydrive.live.com/embed?cid=EA045197000B3309&amp;resid=EA045197000B3309%21301&amp;authkey=AAwaZL1gk_C2SR0&amp;em=2&amp;ActiveCell='CYDS6T2data'!A1" TargetMode="External"/><Relationship Id="rId31" Type="http://schemas.openxmlformats.org/officeDocument/2006/relationships/hyperlink" Target="https://skydrive.live.com/embed?cid=EA045197000B3309&amp;resid=EA045197000B3309%21311&amp;authkey=AB4bi0KTuE9MCPQ&amp;em=2&amp;ActiveCell='LUDS4T2data'!A1" TargetMode="External"/><Relationship Id="rId44" Type="http://schemas.openxmlformats.org/officeDocument/2006/relationships/hyperlink" Target="https://skydrive.live.com/embed?cid=EA045197000B3309&amp;resid=EA045197000B3309%21314&amp;authkey=AF8ucnpc8zZMIoE&amp;em=2&amp;ActiveCell='PLDS21T2data'!A1" TargetMode="External"/><Relationship Id="rId52" Type="http://schemas.openxmlformats.org/officeDocument/2006/relationships/hyperlink" Target="https://skydrive.live.com/embed?cid=EA045197000B3309&amp;resid=EA045197000B3309%21398&amp;authkey=AMcFv-F1TGUCPdc&amp;em=2&amp;ActiveCell='SEDS24T2data'!A1" TargetMode="External"/><Relationship Id="rId60" Type="http://schemas.openxmlformats.org/officeDocument/2006/relationships/hyperlink" Target="https://skydrive.live.com/embed?cid=EA045197000B3309&amp;resid=EA045197000B3309%21544&amp;authkey=ACNpTYc9gi9Yy4Y&amp;em=2&amp;ActiveCell='EUROSTATDS1T1data'!A1" TargetMode="External"/><Relationship Id="rId65" Type="http://schemas.openxmlformats.org/officeDocument/2006/relationships/hyperlink" Target="https://skydrive.live.com/embed?cid=EA045197000B3309&amp;resid=EA045197000B3309%21544&amp;authkey=ACNpTYc9gi9Yy4Y&amp;em=2&amp;ActiveCell='EUROSTATDS1T1data'!A1" TargetMode="External"/><Relationship Id="rId73" Type="http://schemas.openxmlformats.org/officeDocument/2006/relationships/hyperlink" Target="https://skydrive.live.com/embed?cid=EA045197000B3309&amp;resid=EA045197000B3309%21544&amp;authkey=ACNpTYc9gi9Yy4Y&amp;em=2&amp;ActiveCell='EUROSTATDS1T1data'!A1" TargetMode="External"/><Relationship Id="rId78" Type="http://schemas.openxmlformats.org/officeDocument/2006/relationships/hyperlink" Target="https://skydrive.live.com/embed?cid=EA045197000B3309&amp;resid=EA045197000B3309%21544&amp;authkey=ACNpTYc9gi9Yy4Y&amp;em=2&amp;ActiveCell='EUROSTATDS1T1data'!A1" TargetMode="External"/><Relationship Id="rId81" Type="http://schemas.openxmlformats.org/officeDocument/2006/relationships/hyperlink" Target="https://skydrive.live.com/embed?cid=EA045197000B3309&amp;resid=EA045197000B3309%21544&amp;authkey=ACNpTYc9gi9Yy4Y&amp;em=2&amp;ActiveCell='EUROSTATDS1T1data'!A1" TargetMode="External"/><Relationship Id="rId86" Type="http://schemas.openxmlformats.org/officeDocument/2006/relationships/hyperlink" Target="https://skydrive.live.com/embed?cid=EA045197000B3309&amp;resid=EA045197000B3309%21544&amp;authkey=ACNpTYc9gi9Yy4Y&amp;em=2&amp;ActiveCell='EUROSTATDS1T1data'!A1" TargetMode="External"/><Relationship Id="rId94" Type="http://schemas.openxmlformats.org/officeDocument/2006/relationships/hyperlink" Target="https://skydrive.live.com/embed?cid=EA045197000B3309&amp;resid=EA045197000B3309%21544&amp;authkey=ACNpTYc9gi9Yy4Y&amp;em=2&amp;ActiveCell='TransOtherDS2T2data'!A1" TargetMode="External"/><Relationship Id="rId99" Type="http://schemas.openxmlformats.org/officeDocument/2006/relationships/vmlDrawing" Target="../drawings/vmlDrawing13.vml"/><Relationship Id="rId4" Type="http://schemas.openxmlformats.org/officeDocument/2006/relationships/hyperlink" Target="https://skydrive.live.com/embed?cid=EA045197000B3309&amp;resid=EA045197000B3309%21299&amp;authkey=ADmNIhu81lBZhU8&amp;em=2&amp;ActiveCell='HRDS1T2data'!A1" TargetMode="External"/><Relationship Id="rId9" Type="http://schemas.openxmlformats.org/officeDocument/2006/relationships/hyperlink" Target="https://skydrive.live.com/embed?cid=EA045197000B3309&amp;resid=EA045197000B3309%21301&amp;authkey=AAwaZL1gk_C2SR0&amp;em=2&amp;ActiveCell='CYDS5T2data'!A1" TargetMode="External"/><Relationship Id="rId13" Type="http://schemas.openxmlformats.org/officeDocument/2006/relationships/hyperlink" Target="https://skydrive.live.com/embed?cid=EA045197000B3309&amp;resid=EA045197000B3309%21302&amp;authkey=ADZMUaPXjbs3Zy4&amp;em=2&amp;ActiveCell='CZDS10T2data'!A1" TargetMode="External"/><Relationship Id="rId18" Type="http://schemas.openxmlformats.org/officeDocument/2006/relationships/hyperlink" Target="https://skydrive.live.com/embed?cid=EA045197000B3309&amp;resid=EA045197000B3309%21400&amp;authkey=AGLu_7J2Xsyr6qk&amp;em=2&amp;ActiveCell='ESDS3T2data'!A1" TargetMode="External"/><Relationship Id="rId39" Type="http://schemas.openxmlformats.org/officeDocument/2006/relationships/hyperlink" Target="https://skydrive.live.com/embed?cid=EA045197000B3309&amp;resid=EA045197000B3309%21313&amp;authkey=ANQ7Ms7hc3GfTEc&amp;em=2&amp;ActiveCell='LVDS3T2data'!A1" TargetMode="External"/></Relationships>
</file>

<file path=xl/worksheets/_rels/sheet2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25.xml.rels><?xml version="1.0" encoding="UTF-8" standalone="yes"?>
<Relationships xmlns="http://schemas.openxmlformats.org/package/2006/relationships"><Relationship Id="rId26" Type="http://schemas.openxmlformats.org/officeDocument/2006/relationships/hyperlink" Target="https://skydrive.live.com/embed?cid=EA045197000B3309&amp;resid=EA045197000B3309%21544&amp;authkey=ACNpTYc9gi9Yy4Y&amp;em=2&amp;ActiveCell='UNODCDS3T2data'!A1" TargetMode="External"/><Relationship Id="rId21" Type="http://schemas.openxmlformats.org/officeDocument/2006/relationships/hyperlink" Target="https://skydrive.live.com/embed?cid=EA045197000B3309&amp;resid=EA045197000B3309%21544&amp;authkey=ACNpTYc9gi9Yy4Y&amp;em=2&amp;ActiveCell='SPACEIDS1T2data'!A1" TargetMode="External"/><Relationship Id="rId34" Type="http://schemas.openxmlformats.org/officeDocument/2006/relationships/hyperlink" Target="https://skydrive.live.com/embed?cid=EA045197000B3309&amp;resid=EA045197000B3309%21544&amp;authkey=ACNpTYc9gi9Yy4Y&amp;em=2&amp;ActiveCell='UNODCDS3T2data'!A1" TargetMode="External"/><Relationship Id="rId42" Type="http://schemas.openxmlformats.org/officeDocument/2006/relationships/hyperlink" Target="https://skydrive.live.com/embed?cid=EA045197000B3309&amp;resid=EA045197000B3309%21544&amp;authkey=ACNpTYc9gi9Yy4Y&amp;em=2&amp;ActiveCell='UNODCDS3T2data'!A1" TargetMode="External"/><Relationship Id="rId47" Type="http://schemas.openxmlformats.org/officeDocument/2006/relationships/hyperlink" Target="https://skydrive.live.com/embed?cid=EA045197000B3309&amp;resid=EA045197000B3309%21544&amp;authkey=ACNpTYc9gi9Yy4Y&amp;em=2&amp;ActiveCell='TransMonEEDS6T2data'!A1" TargetMode="External"/><Relationship Id="rId50" Type="http://schemas.openxmlformats.org/officeDocument/2006/relationships/hyperlink" Target="https://skydrive.live.com/embed?cid=EA045197000B3309&amp;resid=EA045197000B3309%21544&amp;authkey=ACNpTYc9gi9Yy4Y&amp;em=2&amp;ActiveCell='TransMonEEDS6T2data'!A1" TargetMode="External"/><Relationship Id="rId55" Type="http://schemas.openxmlformats.org/officeDocument/2006/relationships/hyperlink" Target="https://skydrive.live.com/embed?cid=EA045197000B3309&amp;resid=EA045197000B3309%21544&amp;authkey=ACNpTYc9gi9Yy4Y&amp;em=2&amp;ActiveCell='EUROSTATDS1T1data'!A1" TargetMode="External"/><Relationship Id="rId63" Type="http://schemas.openxmlformats.org/officeDocument/2006/relationships/hyperlink" Target="https://skydrive.live.com/embed?cid=EA045197000B3309&amp;resid=EA045197000B3309%21544&amp;authkey=ACNpTYc9gi9Yy4Y&amp;em=2&amp;ActiveCell='EUROSTATDS1T1data'!A1" TargetMode="External"/><Relationship Id="rId68" Type="http://schemas.openxmlformats.org/officeDocument/2006/relationships/hyperlink" Target="https://skydrive.live.com/embed?cid=EA045197000B3309&amp;resid=EA045197000B3309%21544&amp;authkey=ACNpTYc9gi9Yy4Y&amp;em=2&amp;ActiveCell='EUROSTATDS1T1data'!A1" TargetMode="External"/><Relationship Id="rId76" Type="http://schemas.openxmlformats.org/officeDocument/2006/relationships/hyperlink" Target="https://skydrive.live.com/embed?cid=EA045197000B3309&amp;resid=EA045197000B3309%21544&amp;authkey=ACNpTYc9gi9Yy4Y&amp;em=2&amp;ActiveCell='EUROSTATDS1T1data'!A1" TargetMode="External"/><Relationship Id="rId84" Type="http://schemas.openxmlformats.org/officeDocument/2006/relationships/hyperlink" Target="https://skydrive.live.com/embed?cid=EA045197000B3309&amp;resid=EA045197000B3309%21544&amp;authkey=ACNpTYc9gi9Yy4Y&amp;em=2&amp;ActiveCell='EUROSTATDS1T1data'!A1" TargetMode="External"/><Relationship Id="rId89" Type="http://schemas.openxmlformats.org/officeDocument/2006/relationships/hyperlink" Target="https://skydrive.live.com/embed?cid=EA045197000B3309&amp;resid=EA045197000B3309%21544&amp;authkey=ACNpTYc9gi9Yy4Y&amp;em=2&amp;ActiveCell='UNODCDS3T2data'!A1" TargetMode="External"/><Relationship Id="rId97" Type="http://schemas.openxmlformats.org/officeDocument/2006/relationships/hyperlink" Target="https://skydrive.live.com/embed?cid=EA045197000B3309&amp;resid=EA045197000B3309!468&amp;authkey=AFCPxWiwaFtInf0&amp;em=2&amp;ActiveCell=%27DEDS56T2data%27!A1" TargetMode="External"/><Relationship Id="rId7" Type="http://schemas.openxmlformats.org/officeDocument/2006/relationships/hyperlink" Target="https://skydrive.live.com/embed?cid=EA045197000B3309&amp;resid=EA045197000B3309%21544&amp;authkey=ACNpTYc9gi9Yy4Y&amp;em=2&amp;ActiveCell='SPACEIDS1T2data'!A1" TargetMode="External"/><Relationship Id="rId71" Type="http://schemas.openxmlformats.org/officeDocument/2006/relationships/hyperlink" Target="https://skydrive.live.com/embed?cid=EA045197000B3309&amp;resid=EA045197000B3309%21544&amp;authkey=ACNpTYc9gi9Yy4Y&amp;em=2&amp;ActiveCell='EUROSTATDS1T1data'!A1" TargetMode="External"/><Relationship Id="rId92" Type="http://schemas.openxmlformats.org/officeDocument/2006/relationships/hyperlink" Target="https://skydrive.live.com/embed?cid=EA045197000B3309&amp;resid=EA045197000B3309!309&amp;authkey=AP_cnBXEVo5bQMs&amp;em=2&amp;ActiveCell=%27ITDS1T2,13,18data%27!A1" TargetMode="External"/><Relationship Id="rId2" Type="http://schemas.openxmlformats.org/officeDocument/2006/relationships/hyperlink" Target="https://skydrive.live.com/embed?cid=EA045197000B3309&amp;resid=EA045197000B3309%21544&amp;authkey=ACNpTYc9gi9Yy4Y&amp;em=2&amp;ActiveCell='SPACEIDS1T2data'!A1" TargetMode="External"/><Relationship Id="rId16" Type="http://schemas.openxmlformats.org/officeDocument/2006/relationships/hyperlink" Target="https://skydrive.live.com/embed?cid=EA045197000B3309&amp;resid=EA045197000B3309%21544&amp;authkey=ACNpTYc9gi9Yy4Y&amp;em=2&amp;ActiveCell='SPACEIDS1T2data'!A1" TargetMode="External"/><Relationship Id="rId29" Type="http://schemas.openxmlformats.org/officeDocument/2006/relationships/hyperlink" Target="https://skydrive.live.com/embed?cid=EA045197000B3309&amp;resid=EA045197000B3309%21544&amp;authkey=ACNpTYc9gi9Yy4Y&amp;em=2&amp;ActiveCell='UNODCDS3T2data'!A1" TargetMode="External"/><Relationship Id="rId11" Type="http://schemas.openxmlformats.org/officeDocument/2006/relationships/hyperlink" Target="https://skydrive.live.com/embed?cid=EA045197000B3309&amp;resid=EA045197000B3309%21544&amp;authkey=ACNpTYc9gi9Yy4Y&amp;em=2&amp;ActiveCell='SPACEIDS1T2data'!A1" TargetMode="External"/><Relationship Id="rId24" Type="http://schemas.openxmlformats.org/officeDocument/2006/relationships/hyperlink" Target="https://skydrive.live.com/embed?cid=EA045197000B3309&amp;resid=EA045197000B3309%21544&amp;authkey=ACNpTYc9gi9Yy4Y&amp;em=2&amp;ActiveCell='UNODCDS3T2data'!A1" TargetMode="External"/><Relationship Id="rId32" Type="http://schemas.openxmlformats.org/officeDocument/2006/relationships/hyperlink" Target="https://skydrive.live.com/embed?cid=EA045197000B3309&amp;resid=EA045197000B3309%21544&amp;authkey=ACNpTYc9gi9Yy4Y&amp;em=2&amp;ActiveCell='UNODCDS3T2data'!A1" TargetMode="External"/><Relationship Id="rId37" Type="http://schemas.openxmlformats.org/officeDocument/2006/relationships/hyperlink" Target="https://skydrive.live.com/embed?cid=EA045197000B3309&amp;resid=EA045197000B3309%21544&amp;authkey=ACNpTYc9gi9Yy4Y&amp;em=2&amp;ActiveCell='UNODCDS3T2data'!A1" TargetMode="External"/><Relationship Id="rId40" Type="http://schemas.openxmlformats.org/officeDocument/2006/relationships/hyperlink" Target="https://skydrive.live.com/embed?cid=EA045197000B3309&amp;resid=EA045197000B3309%21544&amp;authkey=ACNpTYc9gi9Yy4Y&amp;em=2&amp;ActiveCell='UNODCDS3T2data'!A1" TargetMode="External"/><Relationship Id="rId45" Type="http://schemas.openxmlformats.org/officeDocument/2006/relationships/hyperlink" Target="https://skydrive.live.com/embed?cid=EA045197000B3309&amp;resid=EA045197000B3309%21544&amp;authkey=ACNpTYc9gi9Yy4Y&amp;em=2&amp;ActiveCell='TransMonEEDS6T2data'!A1" TargetMode="External"/><Relationship Id="rId53" Type="http://schemas.openxmlformats.org/officeDocument/2006/relationships/hyperlink" Target="https://skydrive.live.com/embed?cid=EA045197000B3309&amp;resid=EA045197000B3309%21544&amp;authkey=ACNpTYc9gi9Yy4Y&amp;em=2&amp;ActiveCell='TransMonEEDS6T2data'!A1" TargetMode="External"/><Relationship Id="rId58" Type="http://schemas.openxmlformats.org/officeDocument/2006/relationships/hyperlink" Target="https://skydrive.live.com/embed?cid=EA045197000B3309&amp;resid=EA045197000B3309%21544&amp;authkey=ACNpTYc9gi9Yy4Y&amp;em=2&amp;ActiveCell='EUROSTATDS1T1data'!A1" TargetMode="External"/><Relationship Id="rId66" Type="http://schemas.openxmlformats.org/officeDocument/2006/relationships/hyperlink" Target="https://skydrive.live.com/embed?cid=EA045197000B3309&amp;resid=EA045197000B3309%21544&amp;authkey=ACNpTYc9gi9Yy4Y&amp;em=2&amp;ActiveCell='EUROSTATDS1T1data'!A1" TargetMode="External"/><Relationship Id="rId74" Type="http://schemas.openxmlformats.org/officeDocument/2006/relationships/hyperlink" Target="https://skydrive.live.com/embed?cid=EA045197000B3309&amp;resid=EA045197000B3309%21544&amp;authkey=ACNpTYc9gi9Yy4Y&amp;em=2&amp;ActiveCell='EUROSTATDS1T1data'!A1" TargetMode="External"/><Relationship Id="rId79" Type="http://schemas.openxmlformats.org/officeDocument/2006/relationships/hyperlink" Target="https://skydrive.live.com/embed?cid=EA045197000B3309&amp;resid=EA045197000B3309%21544&amp;authkey=ACNpTYc9gi9Yy4Y&amp;em=2&amp;ActiveCell='EUROSTATDS1T1data'!A1" TargetMode="External"/><Relationship Id="rId87" Type="http://schemas.openxmlformats.org/officeDocument/2006/relationships/hyperlink" Target="https://skydrive.live.com/embed?cid=EA045197000B3309&amp;resid=EA045197000B3309%21483&amp;authkey=AJ8d5B2GlXYzYnQ&amp;em=2&amp;ActiveCell='UKSDS3T2data'!A1" TargetMode="External"/><Relationship Id="rId102" Type="http://schemas.openxmlformats.org/officeDocument/2006/relationships/comments" Target="../comments15.xml"/><Relationship Id="rId5" Type="http://schemas.openxmlformats.org/officeDocument/2006/relationships/hyperlink" Target="https://skydrive.live.com/embed?cid=EA045197000B3309&amp;resid=EA045197000B3309%21544&amp;authkey=ACNpTYc9gi9Yy4Y&amp;em=2&amp;ActiveCell='SPACEIDS1T2data'!A1" TargetMode="External"/><Relationship Id="rId61" Type="http://schemas.openxmlformats.org/officeDocument/2006/relationships/hyperlink" Target="https://skydrive.live.com/embed?cid=EA045197000B3309&amp;resid=EA045197000B3309%21544&amp;authkey=ACNpTYc9gi9Yy4Y&amp;em=2&amp;ActiveCell='EUROSTATDS1T1data'!A1" TargetMode="External"/><Relationship Id="rId82" Type="http://schemas.openxmlformats.org/officeDocument/2006/relationships/hyperlink" Target="https://skydrive.live.com/embed?cid=EA045197000B3309&amp;resid=EA045197000B3309%21544&amp;authkey=ACNpTYc9gi9Yy4Y&amp;em=2&amp;ActiveCell='EUROSTATDS1T1data'!A1" TargetMode="External"/><Relationship Id="rId90" Type="http://schemas.openxmlformats.org/officeDocument/2006/relationships/hyperlink" Target="https://skydrive.live.com/embed?cid=EA045197000B3309&amp;resid=EA045197000B3309%21544&amp;authkey=ACNpTYc9gi9Yy4Y&amp;em=2&amp;ActiveCell='UNODCDS3T2data'!A1" TargetMode="External"/><Relationship Id="rId95" Type="http://schemas.openxmlformats.org/officeDocument/2006/relationships/hyperlink" Target="https://skydrive.live.com/embed?cid=EA045197000B3309&amp;resid=EA045197000B3309!468&amp;authkey=AFCPxWiwaFtInf0&amp;em=2&amp;ActiveCell=%27DEDS27T2data%27!A1" TargetMode="External"/><Relationship Id="rId19" Type="http://schemas.openxmlformats.org/officeDocument/2006/relationships/hyperlink" Target="https://skydrive.live.com/embed?cid=EA045197000B3309&amp;resid=EA045197000B3309%21544&amp;authkey=ACNpTYc9gi9Yy4Y&amp;em=2&amp;ActiveCell='SPACEIDS1T2data'!A1" TargetMode="External"/><Relationship Id="rId14" Type="http://schemas.openxmlformats.org/officeDocument/2006/relationships/hyperlink" Target="https://skydrive.live.com/embed?cid=EA045197000B3309&amp;resid=EA045197000B3309%21544&amp;authkey=ACNpTYc9gi9Yy4Y&amp;em=2&amp;ActiveCell='SPACEIDS1T2data'!A1" TargetMode="External"/><Relationship Id="rId22" Type="http://schemas.openxmlformats.org/officeDocument/2006/relationships/hyperlink" Target="https://skydrive.live.com/embed?cid=EA045197000B3309&amp;resid=EA045197000B3309%21544&amp;authkey=ACNpTYc9gi9Yy4Y&amp;em=2&amp;ActiveCell='UNODCDS3T2data'!A1" TargetMode="External"/><Relationship Id="rId27" Type="http://schemas.openxmlformats.org/officeDocument/2006/relationships/hyperlink" Target="https://skydrive.live.com/embed?cid=EA045197000B3309&amp;resid=EA045197000B3309%21544&amp;authkey=ACNpTYc9gi9Yy4Y&amp;em=2&amp;ActiveCell='UNODCDS3T2data'!A1" TargetMode="External"/><Relationship Id="rId30" Type="http://schemas.openxmlformats.org/officeDocument/2006/relationships/hyperlink" Target="https://skydrive.live.com/embed?cid=EA045197000B3309&amp;resid=EA045197000B3309%21544&amp;authkey=ACNpTYc9gi9Yy4Y&amp;em=2&amp;ActiveCell='UNODCDS3T2data'!A1" TargetMode="External"/><Relationship Id="rId35" Type="http://schemas.openxmlformats.org/officeDocument/2006/relationships/hyperlink" Target="https://skydrive.live.com/embed?cid=EA045197000B3309&amp;resid=EA045197000B3309%21544&amp;authkey=ACNpTYc9gi9Yy4Y&amp;em=2&amp;ActiveCell='UNODCDS3T2data'!A1" TargetMode="External"/><Relationship Id="rId43" Type="http://schemas.openxmlformats.org/officeDocument/2006/relationships/hyperlink" Target="https://skydrive.live.com/embed?cid=EA045197000B3309&amp;resid=EA045197000B3309%21544&amp;authkey=ACNpTYc9gi9Yy4Y&amp;em=2&amp;ActiveCell='UNODCDS3T2data'!A1" TargetMode="External"/><Relationship Id="rId48" Type="http://schemas.openxmlformats.org/officeDocument/2006/relationships/hyperlink" Target="https://skydrive.live.com/embed?cid=EA045197000B3309&amp;resid=EA045197000B3309%21544&amp;authkey=ACNpTYc9gi9Yy4Y&amp;em=2&amp;ActiveCell='TransMonEEDS6T2data'!A1" TargetMode="External"/><Relationship Id="rId56" Type="http://schemas.openxmlformats.org/officeDocument/2006/relationships/hyperlink" Target="https://skydrive.live.com/embed?cid=EA045197000B3309&amp;resid=EA045197000B3309%21544&amp;authkey=ACNpTYc9gi9Yy4Y&amp;em=2&amp;ActiveCell='EUROSTATDS1T1data'!A1" TargetMode="External"/><Relationship Id="rId64" Type="http://schemas.openxmlformats.org/officeDocument/2006/relationships/hyperlink" Target="https://skydrive.live.com/embed?cid=EA045197000B3309&amp;resid=EA045197000B3309%21544&amp;authkey=ACNpTYc9gi9Yy4Y&amp;em=2&amp;ActiveCell='EUROSTATDS1T1data'!A1" TargetMode="External"/><Relationship Id="rId69" Type="http://schemas.openxmlformats.org/officeDocument/2006/relationships/hyperlink" Target="https://skydrive.live.com/embed?cid=EA045197000B3309&amp;resid=EA045197000B3309%21544&amp;authkey=ACNpTYc9gi9Yy4Y&amp;em=2&amp;ActiveCell='EUROSTATDS1T1data'!A1" TargetMode="External"/><Relationship Id="rId77" Type="http://schemas.openxmlformats.org/officeDocument/2006/relationships/hyperlink" Target="https://skydrive.live.com/embed?cid=EA045197000B3309&amp;resid=EA045197000B3309%21544&amp;authkey=ACNpTYc9gi9Yy4Y&amp;em=2&amp;ActiveCell='EUROSTATDS1T1data'!A1" TargetMode="External"/><Relationship Id="rId100" Type="http://schemas.openxmlformats.org/officeDocument/2006/relationships/hyperlink" Target="https://skydrive.live.com/embed?cid=EA045197000B3309&amp;resid=EA045197000B3309!468&amp;authkey=AFCPxWiwaFtInf0&amp;em=2&amp;ActiveCell=%27DEDS60T2,17data%27!A1" TargetMode="External"/><Relationship Id="rId8" Type="http://schemas.openxmlformats.org/officeDocument/2006/relationships/hyperlink" Target="https://skydrive.live.com/embed?cid=EA045197000B3309&amp;resid=EA045197000B3309%21544&amp;authkey=ACNpTYc9gi9Yy4Y&amp;em=2&amp;ActiveCell='SPACEIDS1T2data'!A1" TargetMode="External"/><Relationship Id="rId51" Type="http://schemas.openxmlformats.org/officeDocument/2006/relationships/hyperlink" Target="https://skydrive.live.com/embed?cid=EA045197000B3309&amp;resid=EA045197000B3309%21544&amp;authkey=ACNpTYc9gi9Yy4Y&amp;em=2&amp;ActiveCell='TransMonEEDS6T2data'!A1" TargetMode="External"/><Relationship Id="rId72" Type="http://schemas.openxmlformats.org/officeDocument/2006/relationships/hyperlink" Target="https://skydrive.live.com/embed?cid=EA045197000B3309&amp;resid=EA045197000B3309%21544&amp;authkey=ACNpTYc9gi9Yy4Y&amp;em=2&amp;ActiveCell='EUROSTATDS1T1data'!A1" TargetMode="External"/><Relationship Id="rId80" Type="http://schemas.openxmlformats.org/officeDocument/2006/relationships/hyperlink" Target="https://skydrive.live.com/embed?cid=EA045197000B3309&amp;resid=EA045197000B3309%21544&amp;authkey=ACNpTYc9gi9Yy4Y&amp;em=2&amp;ActiveCell='EUROSTATDS1T1data'!A1" TargetMode="External"/><Relationship Id="rId85" Type="http://schemas.openxmlformats.org/officeDocument/2006/relationships/hyperlink" Target="https://skydrive.live.com/embed?cid=EA045197000B3309&amp;resid=EA045197000B3309%21531&amp;authkey=AK09wYrVpIJZcoY&amp;em=2&amp;ActiveCell='ATDS19T2data'!A1" TargetMode="External"/><Relationship Id="rId93" Type="http://schemas.openxmlformats.org/officeDocument/2006/relationships/hyperlink" Target="https://skydrive.live.com/embed?cid=EA045197000B3309&amp;resid=EA045197000B3309!468&amp;authkey=AFCPxWiwaFtInf0&amp;em=2&amp;ActiveCell=%27DEDS25T2data%27!A1" TargetMode="External"/><Relationship Id="rId98" Type="http://schemas.openxmlformats.org/officeDocument/2006/relationships/hyperlink" Target="https://skydrive.live.com/embed?cid=EA045197000B3309&amp;resid=EA045197000B3309!468&amp;authkey=AFCPxWiwaFtInf0&amp;em=2&amp;ActiveCell=%27DEDS58T2,17data%27!A1" TargetMode="External"/><Relationship Id="rId3" Type="http://schemas.openxmlformats.org/officeDocument/2006/relationships/hyperlink" Target="https://skydrive.live.com/embed?cid=EA045197000B3309&amp;resid=EA045197000B3309%21544&amp;authkey=ACNpTYc9gi9Yy4Y&amp;em=2&amp;ActiveCell='SPACEIDS1T2data'!A1" TargetMode="External"/><Relationship Id="rId12" Type="http://schemas.openxmlformats.org/officeDocument/2006/relationships/hyperlink" Target="https://skydrive.live.com/embed?cid=EA045197000B3309&amp;resid=EA045197000B3309%21544&amp;authkey=ACNpTYc9gi9Yy4Y&amp;em=2&amp;ActiveCell='SPACEIDS1T2data'!A1" TargetMode="External"/><Relationship Id="rId17" Type="http://schemas.openxmlformats.org/officeDocument/2006/relationships/hyperlink" Target="https://skydrive.live.com/embed?cid=EA045197000B3309&amp;resid=EA045197000B3309%21544&amp;authkey=ACNpTYc9gi9Yy4Y&amp;em=2&amp;ActiveCell='SPACEIDS1T2data'!A1" TargetMode="External"/><Relationship Id="rId25" Type="http://schemas.openxmlformats.org/officeDocument/2006/relationships/hyperlink" Target="https://skydrive.live.com/embed?cid=EA045197000B3309&amp;resid=EA045197000B3309%21544&amp;authkey=ACNpTYc9gi9Yy4Y&amp;em=2&amp;ActiveCell='UNODCDS3T2data'!A1" TargetMode="External"/><Relationship Id="rId33" Type="http://schemas.openxmlformats.org/officeDocument/2006/relationships/hyperlink" Target="https://skydrive.live.com/embed?cid=EA045197000B3309&amp;resid=EA045197000B3309%21544&amp;authkey=ACNpTYc9gi9Yy4Y&amp;em=2&amp;ActiveCell='UNODCDS3T2data'!A1" TargetMode="External"/><Relationship Id="rId38" Type="http://schemas.openxmlformats.org/officeDocument/2006/relationships/hyperlink" Target="https://skydrive.live.com/embed?cid=EA045197000B3309&amp;resid=EA045197000B3309%21544&amp;authkey=ACNpTYc9gi9Yy4Y&amp;em=2&amp;ActiveCell='UNODCDS3T2data'!A1" TargetMode="External"/><Relationship Id="rId46" Type="http://schemas.openxmlformats.org/officeDocument/2006/relationships/hyperlink" Target="https://skydrive.live.com/embed?cid=EA045197000B3309&amp;resid=EA045197000B3309%21544&amp;authkey=ACNpTYc9gi9Yy4Y&amp;em=2&amp;ActiveCell='TransMonEEDS6T2data'!A1" TargetMode="External"/><Relationship Id="rId59" Type="http://schemas.openxmlformats.org/officeDocument/2006/relationships/hyperlink" Target="https://skydrive.live.com/embed?cid=EA045197000B3309&amp;resid=EA045197000B3309%21544&amp;authkey=ACNpTYc9gi9Yy4Y&amp;em=2&amp;ActiveCell='EUROSTATDS1T1data'!A1" TargetMode="External"/><Relationship Id="rId67" Type="http://schemas.openxmlformats.org/officeDocument/2006/relationships/hyperlink" Target="https://skydrive.live.com/embed?cid=EA045197000B3309&amp;resid=EA045197000B3309%21544&amp;authkey=ACNpTYc9gi9Yy4Y&amp;em=2&amp;ActiveCell='EUROSTATDS1T1data'!A1" TargetMode="External"/><Relationship Id="rId20" Type="http://schemas.openxmlformats.org/officeDocument/2006/relationships/hyperlink" Target="https://skydrive.live.com/embed?cid=EA045197000B3309&amp;resid=EA045197000B3309%21544&amp;authkey=ACNpTYc9gi9Yy4Y&amp;em=2&amp;ActiveCell='SPACEIDS1T2data'!A1" TargetMode="External"/><Relationship Id="rId41" Type="http://schemas.openxmlformats.org/officeDocument/2006/relationships/hyperlink" Target="https://skydrive.live.com/embed?cid=EA045197000B3309&amp;resid=EA045197000B3309%21544&amp;authkey=ACNpTYc9gi9Yy4Y&amp;em=2&amp;ActiveCell='UNODCDS3T2data'!A1" TargetMode="External"/><Relationship Id="rId54" Type="http://schemas.openxmlformats.org/officeDocument/2006/relationships/hyperlink" Target="https://skydrive.live.com/embed?cid=EA045197000B3309&amp;resid=EA045197000B3309%21544&amp;authkey=ACNpTYc9gi9Yy4Y&amp;em=2&amp;ActiveCell='TransMonEEDS6T2data'!A1" TargetMode="External"/><Relationship Id="rId62" Type="http://schemas.openxmlformats.org/officeDocument/2006/relationships/hyperlink" Target="https://skydrive.live.com/embed?cid=EA045197000B3309&amp;resid=EA045197000B3309%21544&amp;authkey=ACNpTYc9gi9Yy4Y&amp;em=2&amp;ActiveCell='EUROSTATDS1T1data'!A1" TargetMode="External"/><Relationship Id="rId70" Type="http://schemas.openxmlformats.org/officeDocument/2006/relationships/hyperlink" Target="https://skydrive.live.com/embed?cid=EA045197000B3309&amp;resid=EA045197000B3309%21544&amp;authkey=ACNpTYc9gi9Yy4Y&amp;em=2&amp;ActiveCell='EUROSTATDS1T1data'!A1" TargetMode="External"/><Relationship Id="rId75" Type="http://schemas.openxmlformats.org/officeDocument/2006/relationships/hyperlink" Target="https://skydrive.live.com/embed?cid=EA045197000B3309&amp;resid=EA045197000B3309%21544&amp;authkey=ACNpTYc9gi9Yy4Y&amp;em=2&amp;ActiveCell='EUROSTATDS1T1data'!A1" TargetMode="External"/><Relationship Id="rId83" Type="http://schemas.openxmlformats.org/officeDocument/2006/relationships/hyperlink" Target="https://skydrive.live.com/embed?cid=EA045197000B3309&amp;resid=EA045197000B3309%21544&amp;authkey=ACNpTYc9gi9Yy4Y&amp;em=2&amp;ActiveCell='EUROSTATDS1T1data'!A1" TargetMode="External"/><Relationship Id="rId88" Type="http://schemas.openxmlformats.org/officeDocument/2006/relationships/hyperlink" Target="https://skydrive.live.com/embed?cid=EA045197000B3309&amp;resid=EA045197000B3309%21492&amp;authkey=ANFHhxH5x22XZEA&amp;em=2&amp;ActiveCell='NLDS4T2data'!A1" TargetMode="External"/><Relationship Id="rId91" Type="http://schemas.openxmlformats.org/officeDocument/2006/relationships/hyperlink" Target="https://skydrive.live.com/embed?cid=EA045197000B3309&amp;resid=EA045197000B3309%21544&amp;authkey=ACNpTYc9gi9Yy4Y&amp;em=2&amp;ActiveCell='UNODCDS3T2data'!A1" TargetMode="External"/><Relationship Id="rId96" Type="http://schemas.openxmlformats.org/officeDocument/2006/relationships/hyperlink" Target="https://skydrive.live.com/embed?cid=EA045197000B3309&amp;resid=EA045197000B3309!468&amp;authkey=AFCPxWiwaFtInf0&amp;em=2&amp;ActiveCell=%27DEDS28T2data%27!A1" TargetMode="External"/><Relationship Id="rId1" Type="http://schemas.openxmlformats.org/officeDocument/2006/relationships/hyperlink" Target="https://skydrive.live.com/embed?cid=EA045197000B3309&amp;resid=EA045197000B3309%21544&amp;authkey=ACNpTYc9gi9Yy4Y&amp;em=2&amp;ActiveCell='SPACEIDS1T2data'!A1" TargetMode="External"/><Relationship Id="rId6" Type="http://schemas.openxmlformats.org/officeDocument/2006/relationships/hyperlink" Target="https://skydrive.live.com/embed?cid=EA045197000B3309&amp;resid=EA045197000B3309%21544&amp;authkey=ACNpTYc9gi9Yy4Y&amp;em=2&amp;ActiveCell='SPACEIDS1T2data'!A1" TargetMode="External"/><Relationship Id="rId15" Type="http://schemas.openxmlformats.org/officeDocument/2006/relationships/hyperlink" Target="https://skydrive.live.com/embed?cid=EA045197000B3309&amp;resid=EA045197000B3309%21544&amp;authkey=ACNpTYc9gi9Yy4Y&amp;em=2&amp;ActiveCell='SPACEIDS1T2data'!A1" TargetMode="External"/><Relationship Id="rId23" Type="http://schemas.openxmlformats.org/officeDocument/2006/relationships/hyperlink" Target="https://skydrive.live.com/embed?cid=EA045197000B3309&amp;resid=EA045197000B3309%21544&amp;authkey=ACNpTYc9gi9Yy4Y&amp;em=2&amp;ActiveCell='UNODCDS3T2data'!A1" TargetMode="External"/><Relationship Id="rId28" Type="http://schemas.openxmlformats.org/officeDocument/2006/relationships/hyperlink" Target="https://skydrive.live.com/embed?cid=EA045197000B3309&amp;resid=EA045197000B3309%21544&amp;authkey=ACNpTYc9gi9Yy4Y&amp;em=2&amp;ActiveCell='UNODCDS3T2data'!A1" TargetMode="External"/><Relationship Id="rId36" Type="http://schemas.openxmlformats.org/officeDocument/2006/relationships/hyperlink" Target="https://skydrive.live.com/embed?cid=EA045197000B3309&amp;resid=EA045197000B3309%21544&amp;authkey=ACNpTYc9gi9Yy4Y&amp;em=2&amp;ActiveCell='UNODCDS3T2data'!A1" TargetMode="External"/><Relationship Id="rId49" Type="http://schemas.openxmlformats.org/officeDocument/2006/relationships/hyperlink" Target="https://skydrive.live.com/embed?cid=EA045197000B3309&amp;resid=EA045197000B3309%21544&amp;authkey=ACNpTYc9gi9Yy4Y&amp;em=2&amp;ActiveCell='TransMonEEDS6T2data'!A1" TargetMode="External"/><Relationship Id="rId57" Type="http://schemas.openxmlformats.org/officeDocument/2006/relationships/hyperlink" Target="https://skydrive.live.com/embed?cid=EA045197000B3309&amp;resid=EA045197000B3309%21544&amp;authkey=ACNpTYc9gi9Yy4Y&amp;em=2&amp;ActiveCell='EUROSTATDS1T1data'!A1" TargetMode="External"/><Relationship Id="rId10" Type="http://schemas.openxmlformats.org/officeDocument/2006/relationships/hyperlink" Target="https://skydrive.live.com/embed?cid=EA045197000B3309&amp;resid=EA045197000B3309%21544&amp;authkey=ACNpTYc9gi9Yy4Y&amp;em=2&amp;ActiveCell='SPACEIDS1T2data'!A1" TargetMode="External"/><Relationship Id="rId31" Type="http://schemas.openxmlformats.org/officeDocument/2006/relationships/hyperlink" Target="https://skydrive.live.com/embed?cid=EA045197000B3309&amp;resid=EA045197000B3309%21544&amp;authkey=ACNpTYc9gi9Yy4Y&amp;em=2&amp;ActiveCell='UNODCDS3T2data'!A1" TargetMode="External"/><Relationship Id="rId44" Type="http://schemas.openxmlformats.org/officeDocument/2006/relationships/hyperlink" Target="https://skydrive.live.com/embed?cid=EA045197000B3309&amp;resid=EA045197000B3309%21544&amp;authkey=ACNpTYc9gi9Yy4Y&amp;em=2&amp;ActiveCell='UNODCDS3T2data'!A1" TargetMode="External"/><Relationship Id="rId52" Type="http://schemas.openxmlformats.org/officeDocument/2006/relationships/hyperlink" Target="https://skydrive.live.com/embed?cid=EA045197000B3309&amp;resid=EA045197000B3309%21544&amp;authkey=ACNpTYc9gi9Yy4Y&amp;em=2&amp;ActiveCell='TransMonEEDS6T2data'!A1" TargetMode="External"/><Relationship Id="rId60" Type="http://schemas.openxmlformats.org/officeDocument/2006/relationships/hyperlink" Target="https://skydrive.live.com/embed?cid=EA045197000B3309&amp;resid=EA045197000B3309%21544&amp;authkey=ACNpTYc9gi9Yy4Y&amp;em=2&amp;ActiveCell='EUROSTATDS1T1data'!A1" TargetMode="External"/><Relationship Id="rId65" Type="http://schemas.openxmlformats.org/officeDocument/2006/relationships/hyperlink" Target="https://skydrive.live.com/embed?cid=EA045197000B3309&amp;resid=EA045197000B3309%21544&amp;authkey=ACNpTYc9gi9Yy4Y&amp;em=2&amp;ActiveCell='EUROSTATDS1T1data'!A1" TargetMode="External"/><Relationship Id="rId73" Type="http://schemas.openxmlformats.org/officeDocument/2006/relationships/hyperlink" Target="https://skydrive.live.com/embed?cid=EA045197000B3309&amp;resid=EA045197000B3309%21544&amp;authkey=ACNpTYc9gi9Yy4Y&amp;em=2&amp;ActiveCell='EUROSTATDS1T1data'!A1" TargetMode="External"/><Relationship Id="rId78" Type="http://schemas.openxmlformats.org/officeDocument/2006/relationships/hyperlink" Target="https://skydrive.live.com/embed?cid=EA045197000B3309&amp;resid=EA045197000B3309%21544&amp;authkey=ACNpTYc9gi9Yy4Y&amp;em=2&amp;ActiveCell='EUROSTATDS1T1data'!A1" TargetMode="External"/><Relationship Id="rId81" Type="http://schemas.openxmlformats.org/officeDocument/2006/relationships/hyperlink" Target="https://skydrive.live.com/embed?cid=EA045197000B3309&amp;resid=EA045197000B3309%21544&amp;authkey=ACNpTYc9gi9Yy4Y&amp;em=2&amp;ActiveCell='EUROSTATDS1T1data'!A1" TargetMode="External"/><Relationship Id="rId86" Type="http://schemas.openxmlformats.org/officeDocument/2006/relationships/hyperlink" Target="https://skydrive.live.com/embed?cid=EA045197000B3309&amp;resid=EA045197000B3309%21364&amp;authkey=ALR_LOMxH-O5BwM&amp;em=2&amp;ActiveCell='UKEWDS12T2data'!A1" TargetMode="External"/><Relationship Id="rId94" Type="http://schemas.openxmlformats.org/officeDocument/2006/relationships/hyperlink" Target="https://skydrive.live.com/embed?cid=EA045197000B3309&amp;resid=EA045197000B3309!468&amp;authkey=AFCPxWiwaFtInf0&amp;em=2&amp;ActiveCell=%27DEDS26T2data%27!A1" TargetMode="External"/><Relationship Id="rId99" Type="http://schemas.openxmlformats.org/officeDocument/2006/relationships/hyperlink" Target="https://skydrive.live.com/embed?cid=EA045197000B3309&amp;resid=EA045197000B3309!468&amp;authkey=AFCPxWiwaFtInf0&amp;em=2&amp;ActiveCell=%27DEDS59T2,17data%27!A1" TargetMode="External"/><Relationship Id="rId101" Type="http://schemas.openxmlformats.org/officeDocument/2006/relationships/vmlDrawing" Target="../drawings/vmlDrawing15.vml"/><Relationship Id="rId4" Type="http://schemas.openxmlformats.org/officeDocument/2006/relationships/hyperlink" Target="https://skydrive.live.com/embed?cid=EA045197000B3309&amp;resid=EA045197000B3309%21544&amp;authkey=ACNpTYc9gi9Yy4Y&amp;em=2&amp;ActiveCell='SPACEIDS1T2data'!A1" TargetMode="External"/><Relationship Id="rId9" Type="http://schemas.openxmlformats.org/officeDocument/2006/relationships/hyperlink" Target="https://skydrive.live.com/embed?cid=EA045197000B3309&amp;resid=EA045197000B3309%21544&amp;authkey=ACNpTYc9gi9Yy4Y&amp;em=2&amp;ActiveCell='SPACEIDS1T2data'!A1" TargetMode="External"/><Relationship Id="rId13" Type="http://schemas.openxmlformats.org/officeDocument/2006/relationships/hyperlink" Target="https://skydrive.live.com/embed?cid=EA045197000B3309&amp;resid=EA045197000B3309%21544&amp;authkey=ACNpTYc9gi9Yy4Y&amp;em=2&amp;ActiveCell='SPACEIDS1T2data'!A1" TargetMode="External"/><Relationship Id="rId18" Type="http://schemas.openxmlformats.org/officeDocument/2006/relationships/hyperlink" Target="https://skydrive.live.com/embed?cid=EA045197000B3309&amp;resid=EA045197000B3309%21544&amp;authkey=ACNpTYc9gi9Yy4Y&amp;em=2&amp;ActiveCell='SPACEIDS1T2data'!A1" TargetMode="External"/><Relationship Id="rId39" Type="http://schemas.openxmlformats.org/officeDocument/2006/relationships/hyperlink" Target="https://skydrive.live.com/embed?cid=EA045197000B3309&amp;resid=EA045197000B3309%21544&amp;authkey=ACNpTYc9gi9Yy4Y&amp;em=2&amp;ActiveCell='UNODCDS3T2data'!A1" TargetMode="External"/></Relationships>
</file>

<file path=xl/worksheets/_rels/sheet26.xml.rels><?xml version="1.0" encoding="UTF-8" standalone="yes"?>
<Relationships xmlns="http://schemas.openxmlformats.org/package/2006/relationships"><Relationship Id="rId13" Type="http://schemas.openxmlformats.org/officeDocument/2006/relationships/hyperlink" Target="https://skydrive.live.com/embed?cid=EA045197000B3309&amp;resid=EA045197000B3309%21531&amp;authkey=AK09wYrVpIJZcoY&amp;em=2&amp;ActiveCell='ATDS35T2data'!A1" TargetMode="External"/><Relationship Id="rId18" Type="http://schemas.openxmlformats.org/officeDocument/2006/relationships/hyperlink" Target="https://skydrive.live.com/embed?cid=EA045197000B3309&amp;resid=EA045197000B3309%21544&amp;authkey=ACNpTYc9gi9Yy4Y&amp;em=2&amp;ActiveCell='EUROSTATDS1T1data'!A1" TargetMode="External"/><Relationship Id="rId26" Type="http://schemas.openxmlformats.org/officeDocument/2006/relationships/hyperlink" Target="https://skydrive.live.com/embed?cid=EA045197000B3309&amp;resid=EA045197000B3309%21544&amp;authkey=ACNpTYc9gi9Yy4Y&amp;em=2&amp;ActiveCell='EUROSTATDS1T1data'!A1" TargetMode="External"/><Relationship Id="rId39" Type="http://schemas.openxmlformats.org/officeDocument/2006/relationships/hyperlink" Target="https://skydrive.live.com/embed?cid=EA045197000B3309&amp;resid=EA045197000B3309%21544&amp;authkey=ACNpTYc9gi9Yy4Y&amp;em=2&amp;ActiveCell='EUROSTATDS1T1data'!A1" TargetMode="External"/><Relationship Id="rId21" Type="http://schemas.openxmlformats.org/officeDocument/2006/relationships/hyperlink" Target="https://skydrive.live.com/embed?cid=EA045197000B3309&amp;resid=EA045197000B3309%21544&amp;authkey=ACNpTYc9gi9Yy4Y&amp;em=2&amp;ActiveCell='EUROSTATDS1T1data'!A1" TargetMode="External"/><Relationship Id="rId34" Type="http://schemas.openxmlformats.org/officeDocument/2006/relationships/hyperlink" Target="https://skydrive.live.com/embed?cid=EA045197000B3309&amp;resid=EA045197000B3309%21544&amp;authkey=ACNpTYc9gi9Yy4Y&amp;em=2&amp;ActiveCell='EUROSTATDS1T1data'!A1" TargetMode="External"/><Relationship Id="rId42" Type="http://schemas.openxmlformats.org/officeDocument/2006/relationships/hyperlink" Target="https://skydrive.live.com/embed?cid=EA045197000B3309&amp;resid=EA045197000B3309%21544&amp;authkey=ACNpTYc9gi9Yy4Y&amp;em=2&amp;ActiveCell='EUROSTATDS1T1data'!A1" TargetMode="External"/><Relationship Id="rId47" Type="http://schemas.openxmlformats.org/officeDocument/2006/relationships/hyperlink" Target="https://skydrive.live.com/embed?cid=EA045197000B3309&amp;resid=EA045197000B3309%21544&amp;authkey=ACNpTYc9gi9Yy4Y&amp;em=2&amp;ActiveCell='TransOtherDS9T2data'!A1" TargetMode="External"/><Relationship Id="rId50" Type="http://schemas.openxmlformats.org/officeDocument/2006/relationships/hyperlink" Target="https://skydrive.live.com/embed?cid=EA045197000B3309&amp;resid=EA045197000B3309%21544&amp;authkey=ACNpTYc9gi9Yy4Y&amp;em=2&amp;ActiveCell='TransOtherDS9T2data'!A1" TargetMode="External"/><Relationship Id="rId55" Type="http://schemas.openxmlformats.org/officeDocument/2006/relationships/vmlDrawing" Target="../drawings/vmlDrawing16.vml"/><Relationship Id="rId7" Type="http://schemas.openxmlformats.org/officeDocument/2006/relationships/hyperlink" Target="https://skydrive.live.com/embed?cid=EA045197000B3309&amp;resid=EA045197000B3309%21306&amp;authkey=AKaknP-bRrq9ZqY&amp;em=2&amp;ActiveCell='HUDS5T2data'!A1" TargetMode="External"/><Relationship Id="rId12" Type="http://schemas.openxmlformats.org/officeDocument/2006/relationships/hyperlink" Target="https://skydrive.live.com/embed?cid=EA045197000B3309&amp;resid=EA045197000B3309%21364&amp;authkey=ALR_LOMxH-O5BwM&amp;em=2&amp;ActiveCell='UKEWDS8T2data'!A1" TargetMode="External"/><Relationship Id="rId17" Type="http://schemas.openxmlformats.org/officeDocument/2006/relationships/hyperlink" Target="https://skydrive.live.com/embed?cid=EA045197000B3309&amp;resid=EA045197000B3309!319&amp;authkey=ABacIZEgpZQwLfk&amp;em=2&amp;ActiveCell=%27SIDS12T2,13data%27!A1" TargetMode="External"/><Relationship Id="rId25" Type="http://schemas.openxmlformats.org/officeDocument/2006/relationships/hyperlink" Target="https://skydrive.live.com/embed?cid=EA045197000B3309&amp;resid=EA045197000B3309%21544&amp;authkey=ACNpTYc9gi9Yy4Y&amp;em=2&amp;ActiveCell='EUROSTATDS1T1data'!A1" TargetMode="External"/><Relationship Id="rId33" Type="http://schemas.openxmlformats.org/officeDocument/2006/relationships/hyperlink" Target="https://skydrive.live.com/embed?cid=EA045197000B3309&amp;resid=EA045197000B3309%21544&amp;authkey=ACNpTYc9gi9Yy4Y&amp;em=2&amp;ActiveCell='EUROSTATDS1T1data'!A1" TargetMode="External"/><Relationship Id="rId38" Type="http://schemas.openxmlformats.org/officeDocument/2006/relationships/hyperlink" Target="https://skydrive.live.com/embed?cid=EA045197000B3309&amp;resid=EA045197000B3309%21544&amp;authkey=ACNpTYc9gi9Yy4Y&amp;em=2&amp;ActiveCell='EUROSTATDS1T1data'!A1" TargetMode="External"/><Relationship Id="rId46" Type="http://schemas.openxmlformats.org/officeDocument/2006/relationships/hyperlink" Target="https://skydrive.live.com/embed?cid=EA045197000B3309&amp;resid=EA045197000B3309%21544&amp;authkey=ACNpTYc9gi9Yy4Y&amp;em=2&amp;ActiveCell='EUROSTATDS1T1data'!A1" TargetMode="External"/><Relationship Id="rId2" Type="http://schemas.openxmlformats.org/officeDocument/2006/relationships/hyperlink" Target="https://skydrive.live.com/embed?cid=EA045197000B3309&amp;resid=EA045197000B3309%21354&amp;authkey=AMVWmk78wJFS27s&amp;em=2&amp;ActiveCell='BGDS17T2data'!A1" TargetMode="External"/><Relationship Id="rId16" Type="http://schemas.openxmlformats.org/officeDocument/2006/relationships/hyperlink" Target="https://skydrive.live.com/embed?cid=EA045197000B3309&amp;resid=EA045197000B3309!319&amp;authkey=ABacIZEgpZQwLfk&amp;em=2&amp;ActiveCell=%27SIDS12T2,13data%27!A1" TargetMode="External"/><Relationship Id="rId20" Type="http://schemas.openxmlformats.org/officeDocument/2006/relationships/hyperlink" Target="https://skydrive.live.com/embed?cid=EA045197000B3309&amp;resid=EA045197000B3309%21544&amp;authkey=ACNpTYc9gi9Yy4Y&amp;em=2&amp;ActiveCell='EUROSTATDS1T1data'!A1" TargetMode="External"/><Relationship Id="rId29" Type="http://schemas.openxmlformats.org/officeDocument/2006/relationships/hyperlink" Target="https://skydrive.live.com/embed?cid=EA045197000B3309&amp;resid=EA045197000B3309%21544&amp;authkey=ACNpTYc9gi9Yy4Y&amp;em=2&amp;ActiveCell='EUROSTATDS1T1data'!A1" TargetMode="External"/><Relationship Id="rId41" Type="http://schemas.openxmlformats.org/officeDocument/2006/relationships/hyperlink" Target="https://skydrive.live.com/embed?cid=EA045197000B3309&amp;resid=EA045197000B3309%21544&amp;authkey=ACNpTYc9gi9Yy4Y&amp;em=2&amp;ActiveCell='EUROSTATDS1T1data'!A1" TargetMode="External"/><Relationship Id="rId54" Type="http://schemas.openxmlformats.org/officeDocument/2006/relationships/hyperlink" Target="https://skydrive.live.com/embed?cid=EA045197000B3309&amp;resid=EA045197000B3309%21544&amp;authkey=ACNpTYc9gi9Yy4Y&amp;em=2&amp;ActiveCell='EUROSTATDS1T1data'!A1" TargetMode="External"/><Relationship Id="rId1" Type="http://schemas.openxmlformats.org/officeDocument/2006/relationships/hyperlink" Target="https://skydrive.live.com/embed?cid=EA045197000B3309&amp;resid=EA045197000B3309%21544&amp;authkey=ACNpTYc9gi9Yy4Y&amp;em=2&amp;ActiveCell='TransOtherDS9T2data'!A1" TargetMode="External"/><Relationship Id="rId6" Type="http://schemas.openxmlformats.org/officeDocument/2006/relationships/hyperlink" Target="https://skydrive.live.com/embed?cid=EA045197000B3309&amp;resid=EA045197000B3309%21467&amp;authkey=AIR7d8HhmE4pNk8&amp;em=2&amp;ActiveCell='FRDS23T2data'!A1" TargetMode="External"/><Relationship Id="rId11" Type="http://schemas.openxmlformats.org/officeDocument/2006/relationships/hyperlink" Target="https://skydrive.live.com/embed?cid=EA045197000B3309&amp;resid=EA045197000B3309%21318&amp;authkey=AAH6bPP1sYKfP5c&amp;em=2&amp;ActiveCell='RODS6T2data'!A1" TargetMode="External"/><Relationship Id="rId24" Type="http://schemas.openxmlformats.org/officeDocument/2006/relationships/hyperlink" Target="https://skydrive.live.com/embed?cid=EA045197000B3309&amp;resid=EA045197000B3309%21544&amp;authkey=ACNpTYc9gi9Yy4Y&amp;em=2&amp;ActiveCell='EUROSTATDS1T1data'!A1" TargetMode="External"/><Relationship Id="rId32" Type="http://schemas.openxmlformats.org/officeDocument/2006/relationships/hyperlink" Target="https://skydrive.live.com/embed?cid=EA045197000B3309&amp;resid=EA045197000B3309%21544&amp;authkey=ACNpTYc9gi9Yy4Y&amp;em=2&amp;ActiveCell='EUROSTATDS1T1data'!A1" TargetMode="External"/><Relationship Id="rId37" Type="http://schemas.openxmlformats.org/officeDocument/2006/relationships/hyperlink" Target="https://skydrive.live.com/embed?cid=EA045197000B3309&amp;resid=EA045197000B3309%21544&amp;authkey=ACNpTYc9gi9Yy4Y&amp;em=2&amp;ActiveCell='EUROSTATDS1T1data'!A1" TargetMode="External"/><Relationship Id="rId40" Type="http://schemas.openxmlformats.org/officeDocument/2006/relationships/hyperlink" Target="https://skydrive.live.com/embed?cid=EA045197000B3309&amp;resid=EA045197000B3309%21544&amp;authkey=ACNpTYc9gi9Yy4Y&amp;em=2&amp;ActiveCell='EUROSTATDS1T1data'!A1" TargetMode="External"/><Relationship Id="rId45" Type="http://schemas.openxmlformats.org/officeDocument/2006/relationships/hyperlink" Target="https://skydrive.live.com/embed?cid=EA045197000B3309&amp;resid=EA045197000B3309%21544&amp;authkey=ACNpTYc9gi9Yy4Y&amp;em=2&amp;ActiveCell='EUROSTATDS1T1data'!A1" TargetMode="External"/><Relationship Id="rId53" Type="http://schemas.openxmlformats.org/officeDocument/2006/relationships/hyperlink" Target="https://skydrive.live.com/embed?cid=EA045197000B3309&amp;resid=EA045197000B3309%21309&amp;authkey=AP_cnBXEVo5bQMs&amp;em=2&amp;ActiveCell=&#8217;ITDS1T2,13,18data&#8217;!A1" TargetMode="External"/><Relationship Id="rId5" Type="http://schemas.openxmlformats.org/officeDocument/2006/relationships/hyperlink" Target="https://skydrive.live.com/embed?cid=EA045197000B3309&amp;resid=EA045197000B3309%21406&amp;authkey=AHIOO1YTBpVZ0qY&amp;em=2&amp;ActiveCell='ELDS1T2,18data'!A1" TargetMode="External"/><Relationship Id="rId15" Type="http://schemas.openxmlformats.org/officeDocument/2006/relationships/hyperlink" Target="https://skydrive.live.com/embed?cid=EA045197000B3309&amp;resid=EA045197000B3309%21491&amp;authkey=AE32c61bWHndWp8&amp;em=2&amp;ActiveCell='BEDS4T2data'!A1" TargetMode="External"/><Relationship Id="rId23" Type="http://schemas.openxmlformats.org/officeDocument/2006/relationships/hyperlink" Target="https://skydrive.live.com/embed?cid=EA045197000B3309&amp;resid=EA045197000B3309%21544&amp;authkey=ACNpTYc9gi9Yy4Y&amp;em=2&amp;ActiveCell='EUROSTATDS1T1data'!A1" TargetMode="External"/><Relationship Id="rId28" Type="http://schemas.openxmlformats.org/officeDocument/2006/relationships/hyperlink" Target="https://skydrive.live.com/embed?cid=EA045197000B3309&amp;resid=EA045197000B3309%21544&amp;authkey=ACNpTYc9gi9Yy4Y&amp;em=2&amp;ActiveCell='EUROSTATDS1T1data'!A1" TargetMode="External"/><Relationship Id="rId36" Type="http://schemas.openxmlformats.org/officeDocument/2006/relationships/hyperlink" Target="https://skydrive.live.com/embed?cid=EA045197000B3309&amp;resid=EA045197000B3309%21544&amp;authkey=ACNpTYc9gi9Yy4Y&amp;em=2&amp;ActiveCell='EUROSTATDS1T1data'!A1" TargetMode="External"/><Relationship Id="rId49" Type="http://schemas.openxmlformats.org/officeDocument/2006/relationships/hyperlink" Target="https://skydrive.live.com/embed?cid=EA045197000B3309&amp;resid=EA045197000B3309%21544&amp;authkey=ACNpTYc9gi9Yy4Y&amp;em=2&amp;ActiveCell='TransOtherDS9T2data'!A1" TargetMode="External"/><Relationship Id="rId10" Type="http://schemas.openxmlformats.org/officeDocument/2006/relationships/hyperlink" Target="https://skydrive.live.com/embed?cid=EA045197000B3309&amp;resid=EA045197000B3309%21314&amp;authkey=AF8ucnpc8zZMIoE&amp;em=2&amp;ActiveCell='PLDS9T2data'!A1" TargetMode="External"/><Relationship Id="rId19" Type="http://schemas.openxmlformats.org/officeDocument/2006/relationships/hyperlink" Target="https://skydrive.live.com/embed?cid=EA045197000B3309&amp;resid=EA045197000B3309%21544&amp;authkey=ACNpTYc9gi9Yy4Y&amp;em=2&amp;ActiveCell='EUROSTATDS1T1data'!A1" TargetMode="External"/><Relationship Id="rId31" Type="http://schemas.openxmlformats.org/officeDocument/2006/relationships/hyperlink" Target="https://skydrive.live.com/embed?cid=EA045197000B3309&amp;resid=EA045197000B3309%21544&amp;authkey=ACNpTYc9gi9Yy4Y&amp;em=2&amp;ActiveCell='EUROSTATDS1T1data'!A1" TargetMode="External"/><Relationship Id="rId44" Type="http://schemas.openxmlformats.org/officeDocument/2006/relationships/hyperlink" Target="https://skydrive.live.com/embed?cid=EA045197000B3309&amp;resid=EA045197000B3309%21544&amp;authkey=ACNpTYc9gi9Yy4Y&amp;em=2&amp;ActiveCell='EUROSTATDS1T1data'!A1" TargetMode="External"/><Relationship Id="rId52" Type="http://schemas.openxmlformats.org/officeDocument/2006/relationships/hyperlink" Target="https://skydrive.live.com/embed?cid=EA045197000B3309&amp;resid=EA045197000B3309%21309&amp;authkey=AP_cnBXEVo5bQMs&amp;em=2&amp;ActiveCell=&#8217;ITDS1T2,13,18data&#8217;!A1" TargetMode="External"/><Relationship Id="rId4" Type="http://schemas.openxmlformats.org/officeDocument/2006/relationships/hyperlink" Target="https://skydrive.live.com/embed?cid=EA045197000B3309&amp;resid=EA045197000B3309%21406&amp;authkey=AHIOO1YTBpVZ0qY&amp;em=2&amp;ActiveCell='ELDS10T2data'!A1" TargetMode="External"/><Relationship Id="rId9" Type="http://schemas.openxmlformats.org/officeDocument/2006/relationships/hyperlink" Target="https://skydrive.live.com/embed?cid=EA045197000B3309&amp;resid=EA045197000B3309%21492&amp;authkey=ANFHhxH5x22XZEA&amp;em=2&amp;ActiveCell='NLD15" TargetMode="External"/><Relationship Id="rId14" Type="http://schemas.openxmlformats.org/officeDocument/2006/relationships/hyperlink" Target="https://skydrive.live.com/embed?cid=EA045197000B3309&amp;resid=EA045197000B3309%21531&amp;authkey=AK09wYrVpIJZcoY&amp;em=2&amp;ActiveCell='ATDS41T2data'!A1" TargetMode="External"/><Relationship Id="rId22" Type="http://schemas.openxmlformats.org/officeDocument/2006/relationships/hyperlink" Target="https://skydrive.live.com/embed?cid=EA045197000B3309&amp;resid=EA045197000B3309%21544&amp;authkey=ACNpTYc9gi9Yy4Y&amp;em=2&amp;ActiveCell='EUROSTATDS1T1data'!A1" TargetMode="External"/><Relationship Id="rId27" Type="http://schemas.openxmlformats.org/officeDocument/2006/relationships/hyperlink" Target="https://skydrive.live.com/embed?cid=EA045197000B3309&amp;resid=EA045197000B3309%21544&amp;authkey=ACNpTYc9gi9Yy4Y&amp;em=2&amp;ActiveCell='EUROSTATDS1T1data'!A1" TargetMode="External"/><Relationship Id="rId30" Type="http://schemas.openxmlformats.org/officeDocument/2006/relationships/hyperlink" Target="https://skydrive.live.com/embed?cid=EA045197000B3309&amp;resid=EA045197000B3309%21544&amp;authkey=ACNpTYc9gi9Yy4Y&amp;em=2&amp;ActiveCell='EUROSTATDS1T1data'!A1" TargetMode="External"/><Relationship Id="rId35" Type="http://schemas.openxmlformats.org/officeDocument/2006/relationships/hyperlink" Target="https://skydrive.live.com/embed?cid=EA045197000B3309&amp;resid=EA045197000B3309%21544&amp;authkey=ACNpTYc9gi9Yy4Y&amp;em=2&amp;ActiveCell='EUROSTATDS1T1data'!A1" TargetMode="External"/><Relationship Id="rId43" Type="http://schemas.openxmlformats.org/officeDocument/2006/relationships/hyperlink" Target="https://skydrive.live.com/embed?cid=EA045197000B3309&amp;resid=EA045197000B3309%21544&amp;authkey=ACNpTYc9gi9Yy4Y&amp;em=2&amp;ActiveCell='EUROSTATDS1T1data'!A1" TargetMode="External"/><Relationship Id="rId48" Type="http://schemas.openxmlformats.org/officeDocument/2006/relationships/hyperlink" Target="https://skydrive.live.com/embed?cid=EA045197000B3309&amp;resid=EA045197000B3309%21544&amp;authkey=ACNpTYc9gi9Yy4Y&amp;em=2&amp;ActiveCell='TransOtherDS9T2data'!A1" TargetMode="External"/><Relationship Id="rId56" Type="http://schemas.openxmlformats.org/officeDocument/2006/relationships/comments" Target="../comments16.xml"/><Relationship Id="rId8" Type="http://schemas.openxmlformats.org/officeDocument/2006/relationships/hyperlink" Target="https://skydrive.live.com/embed?cid=EA045197000B3309&amp;resid=EA045197000B3309%21310&amp;authkey=ABiylFD2bpjHyUE&amp;em=2&amp;ActiveCell='LTDS5T2data'!A1" TargetMode="External"/><Relationship Id="rId51" Type="http://schemas.openxmlformats.org/officeDocument/2006/relationships/hyperlink" Target="https://skydrive.live.com/embed?cid=EA045197000B3309&amp;resid=EA045197000B3309%21544&amp;authkey=ACNpTYc9gi9Yy4Y&amp;em=2&amp;ActiveCell='TransOtherDS9T2data'!A1" TargetMode="External"/><Relationship Id="rId3" Type="http://schemas.openxmlformats.org/officeDocument/2006/relationships/hyperlink" Target="https://skydrive.live.com/embed?cid=EA045197000B3309&amp;resid=EA045197000B3309%21406&amp;authkey=AHIOO1YTBpVZ0qY&amp;em=2&amp;ActiveCell='ELDS10T2data'!A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43"/>
  <sheetViews>
    <sheetView zoomScale="70" zoomScaleNormal="70" workbookViewId="0">
      <selection activeCell="P43" sqref="P43"/>
    </sheetView>
  </sheetViews>
  <sheetFormatPr defaultRowHeight="15" x14ac:dyDescent="0.25"/>
  <cols>
    <col min="1" max="1" width="11.28515625" style="1" customWidth="1"/>
    <col min="2" max="2" width="17" style="1" customWidth="1"/>
    <col min="3" max="3" width="44.5703125" style="1" customWidth="1"/>
    <col min="4" max="4" width="1.28515625" style="1" customWidth="1"/>
    <col min="5" max="5" width="17.42578125" style="1" customWidth="1"/>
    <col min="6" max="6" width="1" style="1" customWidth="1"/>
    <col min="7" max="12" width="15.5703125" style="1" customWidth="1"/>
    <col min="13" max="13" width="21.5703125" style="1" customWidth="1"/>
    <col min="14" max="14" width="16.85546875" style="1" customWidth="1"/>
    <col min="15" max="15" width="12.7109375" style="1" bestFit="1" customWidth="1"/>
    <col min="16" max="18" width="12.7109375" style="1" customWidth="1"/>
    <col min="19" max="19" width="23.140625" style="1" customWidth="1"/>
    <col min="20" max="16384" width="9.140625" style="1"/>
  </cols>
  <sheetData>
    <row r="1" spans="1:43" x14ac:dyDescent="0.25">
      <c r="A1" s="5" t="s">
        <v>0</v>
      </c>
    </row>
    <row r="2" spans="1:43" x14ac:dyDescent="0.25">
      <c r="A2" s="5" t="s">
        <v>1</v>
      </c>
      <c r="B2" s="2"/>
      <c r="C2" s="2"/>
      <c r="D2" s="2"/>
    </row>
    <row r="3" spans="1:43" x14ac:dyDescent="0.25">
      <c r="A3" s="7"/>
      <c r="B3" s="2"/>
      <c r="C3" s="2"/>
      <c r="D3" s="2"/>
    </row>
    <row r="4" spans="1:43" x14ac:dyDescent="0.25">
      <c r="A4" s="7"/>
      <c r="B4" s="2"/>
      <c r="C4" s="2"/>
      <c r="D4" s="2"/>
    </row>
    <row r="5" spans="1:43" s="15" customFormat="1" ht="45" customHeight="1" x14ac:dyDescent="0.25">
      <c r="A5" s="83"/>
      <c r="B5" s="572" t="s">
        <v>2</v>
      </c>
      <c r="C5" s="573"/>
      <c r="D5" s="16"/>
      <c r="E5" s="386" t="s">
        <v>3</v>
      </c>
      <c r="F5" s="55"/>
      <c r="G5" s="572" t="s">
        <v>4</v>
      </c>
      <c r="H5" s="577"/>
      <c r="I5" s="577"/>
      <c r="J5" s="577"/>
      <c r="K5" s="577"/>
      <c r="L5" s="577"/>
      <c r="M5" s="577"/>
      <c r="N5" s="577"/>
      <c r="O5" s="577"/>
      <c r="P5" s="577"/>
      <c r="Q5" s="577"/>
      <c r="R5" s="577"/>
      <c r="S5" s="573"/>
    </row>
    <row r="6" spans="1:43" x14ac:dyDescent="0.25">
      <c r="A6" s="83"/>
      <c r="B6" s="387">
        <v>2012</v>
      </c>
      <c r="C6" s="387" t="s">
        <v>5</v>
      </c>
      <c r="D6" s="397"/>
      <c r="E6" s="41"/>
      <c r="F6" s="28"/>
      <c r="G6" s="574">
        <v>2008</v>
      </c>
      <c r="H6" s="575"/>
      <c r="I6" s="576"/>
      <c r="J6" s="574">
        <v>2009</v>
      </c>
      <c r="K6" s="575"/>
      <c r="L6" s="576"/>
      <c r="M6" s="574">
        <v>2010</v>
      </c>
      <c r="N6" s="575"/>
      <c r="O6" s="576"/>
      <c r="P6" s="574">
        <v>2011</v>
      </c>
      <c r="Q6" s="575"/>
      <c r="R6" s="576"/>
      <c r="S6" s="387" t="s">
        <v>6</v>
      </c>
    </row>
    <row r="7" spans="1:43" x14ac:dyDescent="0.25">
      <c r="A7" s="83"/>
      <c r="B7" s="86"/>
      <c r="C7" s="86"/>
      <c r="D7" s="86"/>
      <c r="E7" s="41"/>
      <c r="F7" s="86"/>
      <c r="G7" s="387" t="s">
        <v>7</v>
      </c>
      <c r="H7" s="387" t="s">
        <v>8</v>
      </c>
      <c r="I7" s="387" t="s">
        <v>9</v>
      </c>
      <c r="J7" s="387" t="s">
        <v>7</v>
      </c>
      <c r="K7" s="387" t="s">
        <v>8</v>
      </c>
      <c r="L7" s="387" t="s">
        <v>9</v>
      </c>
      <c r="M7" s="387" t="s">
        <v>7</v>
      </c>
      <c r="N7" s="387" t="s">
        <v>8</v>
      </c>
      <c r="O7" s="387" t="s">
        <v>9</v>
      </c>
      <c r="P7" s="387" t="s">
        <v>7</v>
      </c>
      <c r="Q7" s="387" t="s">
        <v>8</v>
      </c>
      <c r="R7" s="387" t="s">
        <v>9</v>
      </c>
      <c r="S7" s="387"/>
    </row>
    <row r="8" spans="1:43" x14ac:dyDescent="0.25">
      <c r="A8" s="83" t="s">
        <v>10</v>
      </c>
      <c r="B8" s="6">
        <v>18</v>
      </c>
      <c r="C8" s="43" t="s">
        <v>11</v>
      </c>
      <c r="D8" s="387"/>
      <c r="E8" s="158" t="s">
        <v>12</v>
      </c>
      <c r="F8" s="387"/>
      <c r="G8" s="363">
        <v>263617</v>
      </c>
      <c r="H8" s="551">
        <v>134778</v>
      </c>
      <c r="I8" s="363">
        <v>128839</v>
      </c>
      <c r="J8" s="363">
        <v>264296</v>
      </c>
      <c r="K8" s="363">
        <v>135041</v>
      </c>
      <c r="L8" s="363">
        <v>129255</v>
      </c>
      <c r="M8" s="363">
        <v>259281</v>
      </c>
      <c r="N8" s="363">
        <v>132204</v>
      </c>
      <c r="O8" s="363">
        <v>127077</v>
      </c>
      <c r="P8" s="363">
        <v>253925</v>
      </c>
      <c r="Q8" s="363">
        <v>130211</v>
      </c>
      <c r="R8" s="363">
        <v>123714</v>
      </c>
      <c r="S8" s="42" t="s">
        <v>13</v>
      </c>
      <c r="AF8" s="239"/>
      <c r="AG8" s="239"/>
      <c r="AH8" s="239"/>
      <c r="AI8" s="239"/>
      <c r="AJ8" s="239"/>
      <c r="AK8" s="239"/>
      <c r="AL8" s="239"/>
      <c r="AM8" s="239"/>
      <c r="AN8" s="239"/>
      <c r="AO8" s="239"/>
      <c r="AP8" s="239"/>
      <c r="AQ8" s="239"/>
    </row>
    <row r="9" spans="1:43" x14ac:dyDescent="0.25">
      <c r="A9" s="83" t="s">
        <v>14</v>
      </c>
      <c r="B9" s="6">
        <v>14</v>
      </c>
      <c r="C9" s="43" t="s">
        <v>11</v>
      </c>
      <c r="D9" s="387"/>
      <c r="E9" s="143" t="s">
        <v>15</v>
      </c>
      <c r="F9" s="387"/>
      <c r="G9" s="262">
        <v>344778</v>
      </c>
      <c r="H9" s="262">
        <v>177223</v>
      </c>
      <c r="I9" s="262">
        <v>167555</v>
      </c>
      <c r="J9" s="262">
        <v>321699</v>
      </c>
      <c r="K9" s="262">
        <v>165177</v>
      </c>
      <c r="L9" s="262">
        <v>156522</v>
      </c>
      <c r="M9" s="262">
        <v>299246</v>
      </c>
      <c r="N9" s="262">
        <v>153295</v>
      </c>
      <c r="O9" s="262">
        <v>145951</v>
      </c>
      <c r="P9" s="262">
        <v>277942</v>
      </c>
      <c r="Q9" s="262">
        <v>142889</v>
      </c>
      <c r="R9" s="262">
        <v>135053</v>
      </c>
      <c r="S9" s="42" t="s">
        <v>13</v>
      </c>
    </row>
    <row r="10" spans="1:43" x14ac:dyDescent="0.25">
      <c r="A10" s="83" t="s">
        <v>16</v>
      </c>
      <c r="B10" s="6">
        <v>15</v>
      </c>
      <c r="C10" s="43" t="s">
        <v>11</v>
      </c>
      <c r="D10" s="387"/>
      <c r="E10" s="143" t="s">
        <v>17</v>
      </c>
      <c r="F10" s="387"/>
      <c r="G10" s="262">
        <v>382195</v>
      </c>
      <c r="H10" s="262">
        <v>196205</v>
      </c>
      <c r="I10" s="262">
        <v>185990</v>
      </c>
      <c r="J10" s="262">
        <v>373973</v>
      </c>
      <c r="K10" s="262">
        <v>192023</v>
      </c>
      <c r="L10" s="262">
        <v>181950</v>
      </c>
      <c r="M10" s="262">
        <v>352641</v>
      </c>
      <c r="N10" s="262">
        <v>180891</v>
      </c>
      <c r="O10" s="262">
        <v>171750</v>
      </c>
      <c r="P10" s="262">
        <v>325591</v>
      </c>
      <c r="Q10" s="262">
        <v>166987</v>
      </c>
      <c r="R10" s="262">
        <v>158604</v>
      </c>
      <c r="S10" s="42" t="s">
        <v>13</v>
      </c>
    </row>
    <row r="11" spans="1:43" x14ac:dyDescent="0.25">
      <c r="A11" s="83" t="s">
        <v>18</v>
      </c>
      <c r="B11" s="6">
        <v>15</v>
      </c>
      <c r="C11" s="43" t="s">
        <v>11</v>
      </c>
      <c r="D11" s="387"/>
      <c r="E11" s="143" t="s">
        <v>17</v>
      </c>
      <c r="F11" s="387"/>
      <c r="G11" s="262">
        <v>205567</v>
      </c>
      <c r="H11" s="262">
        <v>105557</v>
      </c>
      <c r="I11" s="262">
        <v>100010</v>
      </c>
      <c r="J11" s="262">
        <v>209119</v>
      </c>
      <c r="K11" s="262">
        <v>107283</v>
      </c>
      <c r="L11" s="262">
        <v>101836</v>
      </c>
      <c r="M11" s="262">
        <v>214192</v>
      </c>
      <c r="N11" s="262">
        <v>109809</v>
      </c>
      <c r="O11" s="262">
        <v>104383</v>
      </c>
      <c r="P11" s="262">
        <v>215945</v>
      </c>
      <c r="Q11" s="262">
        <v>110716</v>
      </c>
      <c r="R11" s="262">
        <v>105229</v>
      </c>
      <c r="S11" s="42" t="s">
        <v>13</v>
      </c>
    </row>
    <row r="12" spans="1:43" x14ac:dyDescent="0.25">
      <c r="A12" s="83" t="s">
        <v>19</v>
      </c>
      <c r="B12" s="6">
        <v>14</v>
      </c>
      <c r="C12" s="43" t="s">
        <v>11</v>
      </c>
      <c r="D12" s="387"/>
      <c r="E12" s="143" t="s">
        <v>15</v>
      </c>
      <c r="F12" s="387"/>
      <c r="G12" s="262">
        <v>3509997</v>
      </c>
      <c r="H12" s="262">
        <v>1799990</v>
      </c>
      <c r="I12" s="262">
        <v>1710007</v>
      </c>
      <c r="J12" s="262">
        <v>3333801</v>
      </c>
      <c r="K12" s="262">
        <v>1709884</v>
      </c>
      <c r="L12" s="262">
        <v>1623917</v>
      </c>
      <c r="M12" s="262">
        <v>3238514</v>
      </c>
      <c r="N12" s="262">
        <v>1661368</v>
      </c>
      <c r="O12" s="262">
        <v>1577146</v>
      </c>
      <c r="P12" s="262">
        <v>3204259</v>
      </c>
      <c r="Q12" s="262">
        <v>1645299</v>
      </c>
      <c r="R12" s="262">
        <v>1558960</v>
      </c>
      <c r="S12" s="42" t="s">
        <v>13</v>
      </c>
    </row>
    <row r="13" spans="1:43" x14ac:dyDescent="0.25">
      <c r="A13" s="83" t="s">
        <v>20</v>
      </c>
      <c r="B13" s="6">
        <v>14</v>
      </c>
      <c r="C13" s="43" t="s">
        <v>11</v>
      </c>
      <c r="D13" s="387"/>
      <c r="E13" s="143" t="s">
        <v>15</v>
      </c>
      <c r="F13" s="387"/>
      <c r="G13" s="262">
        <v>68248</v>
      </c>
      <c r="H13" s="262">
        <v>35058</v>
      </c>
      <c r="I13" s="262">
        <v>33190</v>
      </c>
      <c r="J13" s="262">
        <v>61617</v>
      </c>
      <c r="K13" s="262">
        <v>31543</v>
      </c>
      <c r="L13" s="262">
        <v>30074</v>
      </c>
      <c r="M13" s="262">
        <v>56983</v>
      </c>
      <c r="N13" s="262">
        <v>29173</v>
      </c>
      <c r="O13" s="262">
        <v>27810</v>
      </c>
      <c r="P13" s="262">
        <v>52934</v>
      </c>
      <c r="Q13" s="262">
        <v>27103</v>
      </c>
      <c r="R13" s="262">
        <v>25831</v>
      </c>
      <c r="S13" s="42" t="s">
        <v>13</v>
      </c>
    </row>
    <row r="14" spans="1:43" x14ac:dyDescent="0.25">
      <c r="A14" s="83" t="s">
        <v>21</v>
      </c>
      <c r="B14" s="6">
        <v>12</v>
      </c>
      <c r="C14" s="43" t="s">
        <v>11</v>
      </c>
      <c r="D14" s="387"/>
      <c r="E14" s="144" t="s">
        <v>22</v>
      </c>
      <c r="F14" s="387"/>
      <c r="G14" s="262">
        <v>452690</v>
      </c>
      <c r="H14" s="262">
        <v>232137</v>
      </c>
      <c r="I14" s="262">
        <v>220553</v>
      </c>
      <c r="J14" s="262">
        <v>456541</v>
      </c>
      <c r="K14" s="262">
        <v>234091</v>
      </c>
      <c r="L14" s="262">
        <v>222450</v>
      </c>
      <c r="M14" s="262">
        <v>459383</v>
      </c>
      <c r="N14" s="262">
        <v>235544</v>
      </c>
      <c r="O14" s="262">
        <v>223839</v>
      </c>
      <c r="P14" s="262">
        <v>468781</v>
      </c>
      <c r="Q14" s="262">
        <v>240569</v>
      </c>
      <c r="R14" s="262">
        <v>228212</v>
      </c>
      <c r="S14" s="42" t="s">
        <v>13</v>
      </c>
    </row>
    <row r="15" spans="1:43" x14ac:dyDescent="0.25">
      <c r="A15" s="83" t="s">
        <v>23</v>
      </c>
      <c r="B15" s="6">
        <v>15</v>
      </c>
      <c r="C15" s="43" t="s">
        <v>11</v>
      </c>
      <c r="D15" s="387"/>
      <c r="E15" s="143" t="s">
        <v>17</v>
      </c>
      <c r="F15" s="387"/>
      <c r="G15" s="262">
        <v>347800</v>
      </c>
      <c r="H15" s="262">
        <v>179623</v>
      </c>
      <c r="I15" s="262">
        <v>168177</v>
      </c>
      <c r="J15" s="262">
        <v>339985</v>
      </c>
      <c r="K15" s="262">
        <v>174852</v>
      </c>
      <c r="L15" s="262">
        <v>165133</v>
      </c>
      <c r="M15" s="262">
        <v>336136</v>
      </c>
      <c r="N15" s="262">
        <v>173116</v>
      </c>
      <c r="O15" s="262">
        <v>163020</v>
      </c>
      <c r="P15" s="262">
        <v>332797</v>
      </c>
      <c r="Q15" s="262">
        <v>171531</v>
      </c>
      <c r="R15" s="262">
        <v>161266</v>
      </c>
      <c r="S15" s="42" t="s">
        <v>13</v>
      </c>
    </row>
    <row r="16" spans="1:43" x14ac:dyDescent="0.25">
      <c r="A16" s="83" t="s">
        <v>24</v>
      </c>
      <c r="B16" s="6">
        <v>14</v>
      </c>
      <c r="C16" s="43" t="s">
        <v>11</v>
      </c>
      <c r="D16" s="387"/>
      <c r="E16" s="143" t="s">
        <v>15</v>
      </c>
      <c r="F16" s="387"/>
      <c r="G16" s="262">
        <v>1765046</v>
      </c>
      <c r="H16" s="262">
        <v>907868</v>
      </c>
      <c r="I16" s="262">
        <v>857178</v>
      </c>
      <c r="J16" s="262">
        <v>1754732</v>
      </c>
      <c r="K16" s="262">
        <v>902213</v>
      </c>
      <c r="L16" s="262">
        <v>852519</v>
      </c>
      <c r="M16" s="262">
        <v>1734993</v>
      </c>
      <c r="N16" s="262">
        <v>891538</v>
      </c>
      <c r="O16" s="262">
        <v>843455</v>
      </c>
      <c r="P16" s="262">
        <v>1717790</v>
      </c>
      <c r="Q16" s="262">
        <v>882207</v>
      </c>
      <c r="R16" s="262">
        <v>835583</v>
      </c>
      <c r="S16" s="42" t="s">
        <v>13</v>
      </c>
    </row>
    <row r="17" spans="1:19" x14ac:dyDescent="0.25">
      <c r="A17" s="83" t="s">
        <v>25</v>
      </c>
      <c r="B17" s="6">
        <v>18</v>
      </c>
      <c r="C17" s="43" t="s">
        <v>11</v>
      </c>
      <c r="D17" s="387"/>
      <c r="E17" s="143" t="s">
        <v>26</v>
      </c>
      <c r="F17" s="387"/>
      <c r="G17" s="262">
        <v>3975196</v>
      </c>
      <c r="H17" s="262">
        <v>2033685</v>
      </c>
      <c r="I17" s="262">
        <v>1941511</v>
      </c>
      <c r="J17" s="262">
        <v>3948112</v>
      </c>
      <c r="K17" s="262">
        <v>2018784</v>
      </c>
      <c r="L17" s="262">
        <v>1929328</v>
      </c>
      <c r="M17" s="262">
        <v>3941583</v>
      </c>
      <c r="N17" s="262">
        <v>2017129</v>
      </c>
      <c r="O17" s="262">
        <v>1924454</v>
      </c>
      <c r="P17" s="262">
        <v>3938236</v>
      </c>
      <c r="Q17" s="262">
        <v>2015777</v>
      </c>
      <c r="R17" s="262">
        <v>1922459</v>
      </c>
      <c r="S17" s="42" t="s">
        <v>13</v>
      </c>
    </row>
    <row r="18" spans="1:19" x14ac:dyDescent="0.25">
      <c r="A18" s="83" t="s">
        <v>27</v>
      </c>
      <c r="B18" s="6">
        <v>14</v>
      </c>
      <c r="C18" s="43" t="s">
        <v>11</v>
      </c>
      <c r="D18" s="387"/>
      <c r="E18" s="143" t="s">
        <v>15</v>
      </c>
      <c r="F18" s="387"/>
      <c r="G18" s="262">
        <v>205906</v>
      </c>
      <c r="H18" s="262">
        <v>105426</v>
      </c>
      <c r="I18" s="262">
        <v>100480</v>
      </c>
      <c r="J18" s="262">
        <v>203195</v>
      </c>
      <c r="K18" s="262">
        <v>104003</v>
      </c>
      <c r="L18" s="262">
        <v>99192</v>
      </c>
      <c r="M18" s="262">
        <v>200584</v>
      </c>
      <c r="N18" s="262">
        <v>102558</v>
      </c>
      <c r="O18" s="262">
        <v>98026</v>
      </c>
      <c r="P18" s="262">
        <v>203673</v>
      </c>
      <c r="Q18" s="262">
        <v>104132</v>
      </c>
      <c r="R18" s="262">
        <v>99541</v>
      </c>
      <c r="S18" s="42" t="s">
        <v>13</v>
      </c>
    </row>
    <row r="19" spans="1:19" x14ac:dyDescent="0.25">
      <c r="A19" s="83" t="s">
        <v>28</v>
      </c>
      <c r="B19" s="6">
        <v>14</v>
      </c>
      <c r="C19" s="43" t="s">
        <v>11</v>
      </c>
      <c r="D19" s="387"/>
      <c r="E19" s="143" t="s">
        <v>15</v>
      </c>
      <c r="F19" s="387"/>
      <c r="G19" s="262">
        <v>2353535</v>
      </c>
      <c r="H19" s="262">
        <v>1209473</v>
      </c>
      <c r="I19" s="262">
        <v>1144062</v>
      </c>
      <c r="J19" s="262">
        <v>2332765</v>
      </c>
      <c r="K19" s="262">
        <v>1199378</v>
      </c>
      <c r="L19" s="262">
        <v>1133387</v>
      </c>
      <c r="M19" s="262">
        <v>2308870</v>
      </c>
      <c r="N19" s="262">
        <v>1188149</v>
      </c>
      <c r="O19" s="262">
        <v>1120721</v>
      </c>
      <c r="P19" s="262">
        <v>2279534</v>
      </c>
      <c r="Q19" s="262">
        <v>1173840</v>
      </c>
      <c r="R19" s="262">
        <v>1105694</v>
      </c>
      <c r="S19" s="42" t="s">
        <v>13</v>
      </c>
    </row>
    <row r="20" spans="1:19" x14ac:dyDescent="0.25">
      <c r="A20" s="83" t="s">
        <v>29</v>
      </c>
      <c r="B20" s="6">
        <v>14</v>
      </c>
      <c r="C20" s="43" t="s">
        <v>11</v>
      </c>
      <c r="D20" s="387"/>
      <c r="E20" s="143" t="s">
        <v>15</v>
      </c>
      <c r="F20" s="387"/>
      <c r="G20" s="262">
        <v>44893</v>
      </c>
      <c r="H20" s="262">
        <v>22881</v>
      </c>
      <c r="I20" s="262">
        <v>22012</v>
      </c>
      <c r="J20" s="262">
        <v>45049</v>
      </c>
      <c r="K20" s="262">
        <v>22960</v>
      </c>
      <c r="L20" s="262">
        <v>22089</v>
      </c>
      <c r="M20" s="262">
        <v>48711</v>
      </c>
      <c r="N20" s="262">
        <v>24958</v>
      </c>
      <c r="O20" s="262">
        <v>23753</v>
      </c>
      <c r="P20" s="262">
        <v>47581</v>
      </c>
      <c r="Q20" s="262">
        <v>24452</v>
      </c>
      <c r="R20" s="262">
        <v>23129</v>
      </c>
      <c r="S20" s="42" t="s">
        <v>13</v>
      </c>
    </row>
    <row r="21" spans="1:19" x14ac:dyDescent="0.25">
      <c r="A21" s="83" t="s">
        <v>30</v>
      </c>
      <c r="B21" s="6">
        <v>14</v>
      </c>
      <c r="C21" s="43" t="s">
        <v>11</v>
      </c>
      <c r="D21" s="387"/>
      <c r="E21" s="143" t="s">
        <v>15</v>
      </c>
      <c r="F21" s="387"/>
      <c r="G21" s="262">
        <v>121193</v>
      </c>
      <c r="H21" s="262">
        <v>61513</v>
      </c>
      <c r="I21" s="262">
        <v>59680</v>
      </c>
      <c r="J21" s="262">
        <v>110057</v>
      </c>
      <c r="K21" s="262">
        <v>56023</v>
      </c>
      <c r="L21" s="262">
        <v>54034</v>
      </c>
      <c r="M21" s="262">
        <v>98844</v>
      </c>
      <c r="N21" s="262">
        <v>50470</v>
      </c>
      <c r="O21" s="262">
        <v>48374</v>
      </c>
      <c r="P21" s="262">
        <v>83911</v>
      </c>
      <c r="Q21" s="262">
        <v>42994</v>
      </c>
      <c r="R21" s="262">
        <v>40917</v>
      </c>
      <c r="S21" s="42" t="s">
        <v>13</v>
      </c>
    </row>
    <row r="22" spans="1:19" x14ac:dyDescent="0.25">
      <c r="A22" s="83" t="s">
        <v>31</v>
      </c>
      <c r="B22" s="6">
        <v>16</v>
      </c>
      <c r="C22" s="43" t="s">
        <v>11</v>
      </c>
      <c r="D22" s="387"/>
      <c r="E22" s="143" t="s">
        <v>15</v>
      </c>
      <c r="F22" s="387"/>
      <c r="G22" s="262">
        <v>202336</v>
      </c>
      <c r="H22" s="262">
        <v>103305</v>
      </c>
      <c r="I22" s="262">
        <v>99031</v>
      </c>
      <c r="J22" s="262">
        <v>189078</v>
      </c>
      <c r="K22" s="262">
        <v>96670</v>
      </c>
      <c r="L22" s="262">
        <v>92408</v>
      </c>
      <c r="M22" s="262">
        <v>175857</v>
      </c>
      <c r="N22" s="262">
        <v>89901</v>
      </c>
      <c r="O22" s="262">
        <v>85956</v>
      </c>
      <c r="P22" s="262">
        <v>156665</v>
      </c>
      <c r="Q22" s="262">
        <v>80151</v>
      </c>
      <c r="R22" s="262">
        <v>76514</v>
      </c>
      <c r="S22" s="42" t="s">
        <v>13</v>
      </c>
    </row>
    <row r="23" spans="1:19" x14ac:dyDescent="0.25">
      <c r="A23" s="83" t="s">
        <v>32</v>
      </c>
      <c r="B23" s="6">
        <v>18</v>
      </c>
      <c r="C23" s="43" t="s">
        <v>11</v>
      </c>
      <c r="D23" s="387"/>
      <c r="E23" s="143" t="s">
        <v>12</v>
      </c>
      <c r="F23" s="387"/>
      <c r="G23" s="262">
        <v>11514</v>
      </c>
      <c r="H23" s="262">
        <v>5972</v>
      </c>
      <c r="I23" s="262">
        <v>5542</v>
      </c>
      <c r="J23" s="262">
        <v>11623</v>
      </c>
      <c r="K23" s="262">
        <v>5965</v>
      </c>
      <c r="L23" s="262">
        <v>5658</v>
      </c>
      <c r="M23" s="262">
        <v>11989</v>
      </c>
      <c r="N23" s="262">
        <v>6141</v>
      </c>
      <c r="O23" s="262">
        <v>5848</v>
      </c>
      <c r="P23" s="262">
        <v>12321</v>
      </c>
      <c r="Q23" s="262">
        <v>6260</v>
      </c>
      <c r="R23" s="262">
        <v>6061</v>
      </c>
      <c r="S23" s="42" t="s">
        <v>13</v>
      </c>
    </row>
    <row r="24" spans="1:19" x14ac:dyDescent="0.25">
      <c r="A24" s="83" t="s">
        <v>33</v>
      </c>
      <c r="B24" s="6">
        <v>14</v>
      </c>
      <c r="C24" s="43" t="s">
        <v>11</v>
      </c>
      <c r="D24" s="387"/>
      <c r="E24" s="143" t="s">
        <v>15</v>
      </c>
      <c r="F24" s="19"/>
      <c r="G24" s="262">
        <v>487489</v>
      </c>
      <c r="H24" s="262">
        <v>249084</v>
      </c>
      <c r="I24" s="262">
        <v>238405</v>
      </c>
      <c r="J24" s="262">
        <v>474945</v>
      </c>
      <c r="K24" s="262">
        <v>242938</v>
      </c>
      <c r="L24" s="262">
        <v>232007</v>
      </c>
      <c r="M24" s="262">
        <v>460858</v>
      </c>
      <c r="N24" s="262">
        <v>235851</v>
      </c>
      <c r="O24" s="262">
        <v>225007</v>
      </c>
      <c r="P24" s="262">
        <v>445532</v>
      </c>
      <c r="Q24" s="262">
        <v>228192</v>
      </c>
      <c r="R24" s="262">
        <v>217340</v>
      </c>
      <c r="S24" s="42" t="s">
        <v>13</v>
      </c>
    </row>
    <row r="25" spans="1:19" x14ac:dyDescent="0.25">
      <c r="A25" s="83" t="s">
        <v>34</v>
      </c>
      <c r="B25" s="6">
        <v>14</v>
      </c>
      <c r="C25" s="43" t="s">
        <v>11</v>
      </c>
      <c r="D25" s="387"/>
      <c r="E25" s="143" t="s">
        <v>15</v>
      </c>
      <c r="F25" s="387"/>
      <c r="G25" s="262">
        <v>22293</v>
      </c>
      <c r="H25" s="262">
        <v>11408</v>
      </c>
      <c r="I25" s="262">
        <v>10885</v>
      </c>
      <c r="J25" s="262">
        <v>21754</v>
      </c>
      <c r="K25" s="262">
        <v>11112</v>
      </c>
      <c r="L25" s="262">
        <v>10642</v>
      </c>
      <c r="M25" s="262">
        <v>21148</v>
      </c>
      <c r="N25" s="262">
        <v>10863</v>
      </c>
      <c r="O25" s="262">
        <v>10285</v>
      </c>
      <c r="P25" s="262">
        <v>20493</v>
      </c>
      <c r="Q25" s="262">
        <v>10567</v>
      </c>
      <c r="R25" s="262">
        <v>9926</v>
      </c>
      <c r="S25" s="42" t="s">
        <v>13</v>
      </c>
    </row>
    <row r="26" spans="1:19" x14ac:dyDescent="0.25">
      <c r="A26" s="83" t="s">
        <v>35</v>
      </c>
      <c r="B26" s="6">
        <v>12</v>
      </c>
      <c r="C26" s="43" t="s">
        <v>11</v>
      </c>
      <c r="D26" s="387"/>
      <c r="E26" s="144" t="s">
        <v>36</v>
      </c>
      <c r="F26" s="387"/>
      <c r="G26" s="262">
        <v>1201945</v>
      </c>
      <c r="H26" s="262">
        <v>614939</v>
      </c>
      <c r="I26" s="262">
        <v>587006</v>
      </c>
      <c r="J26" s="262">
        <v>1191453</v>
      </c>
      <c r="K26" s="262">
        <v>609943</v>
      </c>
      <c r="L26" s="262">
        <v>581510</v>
      </c>
      <c r="M26" s="262">
        <v>1184064</v>
      </c>
      <c r="N26" s="262">
        <v>606063</v>
      </c>
      <c r="O26" s="262">
        <v>578001</v>
      </c>
      <c r="P26" s="262">
        <v>1184970</v>
      </c>
      <c r="Q26" s="262">
        <v>606439</v>
      </c>
      <c r="R26" s="262">
        <v>578531</v>
      </c>
      <c r="S26" s="42" t="s">
        <v>13</v>
      </c>
    </row>
    <row r="27" spans="1:19" x14ac:dyDescent="0.25">
      <c r="A27" s="83" t="s">
        <v>37</v>
      </c>
      <c r="B27" s="6">
        <v>14</v>
      </c>
      <c r="C27" s="43" t="s">
        <v>11</v>
      </c>
      <c r="D27" s="387"/>
      <c r="E27" s="143" t="s">
        <v>15</v>
      </c>
      <c r="F27" s="387"/>
      <c r="G27" s="262">
        <v>399480</v>
      </c>
      <c r="H27" s="262">
        <v>205046</v>
      </c>
      <c r="I27" s="262">
        <v>194434</v>
      </c>
      <c r="J27" s="262">
        <v>397523</v>
      </c>
      <c r="K27" s="262">
        <v>204086</v>
      </c>
      <c r="L27" s="262">
        <v>193437</v>
      </c>
      <c r="M27" s="262">
        <v>390159</v>
      </c>
      <c r="N27" s="262">
        <v>200345</v>
      </c>
      <c r="O27" s="262">
        <v>189814</v>
      </c>
      <c r="P27" s="262">
        <v>384062</v>
      </c>
      <c r="Q27" s="262">
        <v>196806</v>
      </c>
      <c r="R27" s="262">
        <v>187256</v>
      </c>
      <c r="S27" s="42" t="s">
        <v>13</v>
      </c>
    </row>
    <row r="28" spans="1:19" x14ac:dyDescent="0.25">
      <c r="A28" s="83" t="s">
        <v>38</v>
      </c>
      <c r="B28" s="6">
        <v>17</v>
      </c>
      <c r="C28" s="43" t="s">
        <v>11</v>
      </c>
      <c r="D28" s="387"/>
      <c r="E28" s="143" t="s">
        <v>17</v>
      </c>
      <c r="F28" s="387"/>
      <c r="G28" s="262">
        <v>1587052</v>
      </c>
      <c r="H28" s="262">
        <v>811853</v>
      </c>
      <c r="I28" s="262">
        <v>775199</v>
      </c>
      <c r="J28" s="262">
        <v>1520229</v>
      </c>
      <c r="K28" s="262">
        <v>777446</v>
      </c>
      <c r="L28" s="262">
        <v>742783</v>
      </c>
      <c r="M28" s="262">
        <v>1448494</v>
      </c>
      <c r="N28" s="262">
        <v>739549</v>
      </c>
      <c r="O28" s="262">
        <v>708945</v>
      </c>
      <c r="P28" s="262">
        <v>1387473</v>
      </c>
      <c r="Q28" s="262">
        <v>708527</v>
      </c>
      <c r="R28" s="262">
        <v>678946</v>
      </c>
      <c r="S28" s="42" t="s">
        <v>13</v>
      </c>
    </row>
    <row r="29" spans="1:19" x14ac:dyDescent="0.25">
      <c r="A29" s="83" t="s">
        <v>39</v>
      </c>
      <c r="B29" s="6">
        <v>16</v>
      </c>
      <c r="C29" s="43" t="s">
        <v>11</v>
      </c>
      <c r="D29" s="387"/>
      <c r="E29" s="144" t="s">
        <v>12</v>
      </c>
      <c r="F29" s="387"/>
      <c r="G29" s="262">
        <v>233428</v>
      </c>
      <c r="H29" s="262">
        <v>119134</v>
      </c>
      <c r="I29" s="262">
        <v>114294</v>
      </c>
      <c r="J29" s="262">
        <v>229340</v>
      </c>
      <c r="K29" s="262">
        <v>116745</v>
      </c>
      <c r="L29" s="262">
        <v>112595</v>
      </c>
      <c r="M29" s="262">
        <v>223995</v>
      </c>
      <c r="N29" s="262">
        <v>114014</v>
      </c>
      <c r="O29" s="262">
        <v>109981</v>
      </c>
      <c r="P29" s="262">
        <v>224413</v>
      </c>
      <c r="Q29" s="262">
        <v>114722</v>
      </c>
      <c r="R29" s="262">
        <v>109691</v>
      </c>
      <c r="S29" s="42" t="s">
        <v>13</v>
      </c>
    </row>
    <row r="30" spans="1:19" x14ac:dyDescent="0.25">
      <c r="A30" s="83" t="s">
        <v>40</v>
      </c>
      <c r="B30" s="6">
        <v>14</v>
      </c>
      <c r="C30" s="43" t="s">
        <v>11</v>
      </c>
      <c r="D30" s="387"/>
      <c r="E30" s="143" t="s">
        <v>15</v>
      </c>
      <c r="F30" s="387"/>
      <c r="G30" s="262">
        <v>1034006</v>
      </c>
      <c r="H30" s="262">
        <v>528623</v>
      </c>
      <c r="I30" s="262">
        <v>505383</v>
      </c>
      <c r="J30" s="262">
        <v>971693</v>
      </c>
      <c r="K30" s="262">
        <v>497586</v>
      </c>
      <c r="L30" s="262">
        <v>474107</v>
      </c>
      <c r="M30" s="262">
        <v>937351</v>
      </c>
      <c r="N30" s="262">
        <v>479586</v>
      </c>
      <c r="O30" s="262">
        <v>457765</v>
      </c>
      <c r="P30" s="262">
        <v>903970</v>
      </c>
      <c r="Q30" s="262">
        <v>462622</v>
      </c>
      <c r="R30" s="262">
        <v>441348</v>
      </c>
      <c r="S30" s="42" t="s">
        <v>13</v>
      </c>
    </row>
    <row r="31" spans="1:19" x14ac:dyDescent="0.25">
      <c r="A31" s="83" t="s">
        <v>41</v>
      </c>
      <c r="B31" s="6">
        <v>14</v>
      </c>
      <c r="C31" s="43" t="s">
        <v>11</v>
      </c>
      <c r="D31" s="387"/>
      <c r="E31" s="143" t="s">
        <v>15</v>
      </c>
      <c r="F31" s="387"/>
      <c r="G31" s="262">
        <v>84896</v>
      </c>
      <c r="H31" s="262">
        <v>43658</v>
      </c>
      <c r="I31" s="262">
        <v>41238</v>
      </c>
      <c r="J31" s="262">
        <v>82549</v>
      </c>
      <c r="K31" s="262">
        <v>42432</v>
      </c>
      <c r="L31" s="262">
        <v>40117</v>
      </c>
      <c r="M31" s="262">
        <v>80218</v>
      </c>
      <c r="N31" s="262">
        <v>41193</v>
      </c>
      <c r="O31" s="262">
        <v>39025</v>
      </c>
      <c r="P31" s="262">
        <v>79273</v>
      </c>
      <c r="Q31" s="262">
        <v>40677</v>
      </c>
      <c r="R31" s="262">
        <v>38596</v>
      </c>
      <c r="S31" s="42" t="s">
        <v>13</v>
      </c>
    </row>
    <row r="32" spans="1:19" x14ac:dyDescent="0.25">
      <c r="A32" s="83" t="s">
        <v>42</v>
      </c>
      <c r="B32" s="6">
        <v>14</v>
      </c>
      <c r="C32" s="43" t="s">
        <v>11</v>
      </c>
      <c r="D32" s="387"/>
      <c r="E32" s="143" t="s">
        <v>15</v>
      </c>
      <c r="F32" s="387"/>
      <c r="G32" s="262">
        <v>302203</v>
      </c>
      <c r="H32" s="262">
        <v>154668</v>
      </c>
      <c r="I32" s="262">
        <v>147535</v>
      </c>
      <c r="J32" s="262">
        <v>289241</v>
      </c>
      <c r="K32" s="262">
        <v>147673</v>
      </c>
      <c r="L32" s="262">
        <v>141568</v>
      </c>
      <c r="M32" s="262">
        <v>272991</v>
      </c>
      <c r="N32" s="262">
        <v>139447</v>
      </c>
      <c r="O32" s="262">
        <v>133544</v>
      </c>
      <c r="P32" s="262">
        <v>258520</v>
      </c>
      <c r="Q32" s="262">
        <v>132477</v>
      </c>
      <c r="R32" s="262">
        <v>126043</v>
      </c>
      <c r="S32" s="42" t="s">
        <v>13</v>
      </c>
    </row>
    <row r="33" spans="1:19" x14ac:dyDescent="0.25">
      <c r="A33" s="83" t="s">
        <v>43</v>
      </c>
      <c r="B33" s="6">
        <v>15</v>
      </c>
      <c r="C33" s="43" t="s">
        <v>11</v>
      </c>
      <c r="D33" s="387"/>
      <c r="E33" s="143" t="s">
        <v>17</v>
      </c>
      <c r="F33" s="387"/>
      <c r="G33" s="262">
        <v>201435</v>
      </c>
      <c r="H33" s="262">
        <v>102796</v>
      </c>
      <c r="I33" s="262">
        <v>98639</v>
      </c>
      <c r="J33" s="262">
        <v>200398</v>
      </c>
      <c r="K33" s="262">
        <v>102093</v>
      </c>
      <c r="L33" s="262">
        <v>98305</v>
      </c>
      <c r="M33" s="262">
        <v>200133</v>
      </c>
      <c r="N33" s="262">
        <v>101912</v>
      </c>
      <c r="O33" s="262">
        <v>98221</v>
      </c>
      <c r="P33" s="262">
        <v>196619</v>
      </c>
      <c r="Q33" s="262">
        <v>100098</v>
      </c>
      <c r="R33" s="262">
        <v>96521</v>
      </c>
      <c r="S33" s="42" t="s">
        <v>13</v>
      </c>
    </row>
    <row r="34" spans="1:19" x14ac:dyDescent="0.25">
      <c r="A34" s="83" t="s">
        <v>44</v>
      </c>
      <c r="B34" s="6">
        <v>15</v>
      </c>
      <c r="C34" s="43" t="s">
        <v>11</v>
      </c>
      <c r="D34" s="387"/>
      <c r="E34" s="143" t="s">
        <v>17</v>
      </c>
      <c r="F34" s="387"/>
      <c r="G34" s="363">
        <v>389919</v>
      </c>
      <c r="H34" s="363">
        <v>200743</v>
      </c>
      <c r="I34" s="363">
        <v>189176</v>
      </c>
      <c r="J34" s="363">
        <v>382437</v>
      </c>
      <c r="K34" s="363">
        <v>196677</v>
      </c>
      <c r="L34" s="363">
        <v>185760</v>
      </c>
      <c r="M34" s="363">
        <v>371651</v>
      </c>
      <c r="N34" s="363">
        <v>190709</v>
      </c>
      <c r="O34" s="363">
        <v>180942</v>
      </c>
      <c r="P34" s="363">
        <v>354135</v>
      </c>
      <c r="Q34" s="363">
        <v>181847</v>
      </c>
      <c r="R34" s="363">
        <v>172288</v>
      </c>
      <c r="S34" s="42" t="s">
        <v>13</v>
      </c>
    </row>
    <row r="35" spans="1:19" x14ac:dyDescent="0.25">
      <c r="A35" s="83" t="s">
        <v>45</v>
      </c>
      <c r="B35" s="6">
        <v>10</v>
      </c>
      <c r="C35" s="43" t="s">
        <v>11</v>
      </c>
      <c r="D35" s="387"/>
      <c r="E35" s="144" t="s">
        <v>22</v>
      </c>
      <c r="F35" s="387"/>
      <c r="G35" s="262">
        <v>5329600</v>
      </c>
      <c r="H35" s="262">
        <v>2733500</v>
      </c>
      <c r="I35" s="262">
        <v>2596100</v>
      </c>
      <c r="J35" s="262">
        <v>5249600</v>
      </c>
      <c r="K35" s="262">
        <v>2691000</v>
      </c>
      <c r="L35" s="262">
        <v>2558600</v>
      </c>
      <c r="M35" s="262">
        <v>5165900</v>
      </c>
      <c r="N35" s="262">
        <v>2648300</v>
      </c>
      <c r="O35" s="262">
        <v>2517600</v>
      </c>
      <c r="P35" s="6"/>
      <c r="Q35" s="6"/>
      <c r="R35" s="6"/>
      <c r="S35" s="42" t="s">
        <v>13</v>
      </c>
    </row>
    <row r="36" spans="1:19" x14ac:dyDescent="0.25">
      <c r="A36" s="83" t="s">
        <v>46</v>
      </c>
      <c r="B36" s="6">
        <v>10</v>
      </c>
      <c r="C36" s="43" t="s">
        <v>11</v>
      </c>
      <c r="D36" s="387"/>
      <c r="E36" s="144" t="s">
        <v>22</v>
      </c>
      <c r="F36" s="387"/>
      <c r="G36" s="262">
        <v>199800</v>
      </c>
      <c r="H36" s="262">
        <v>102500</v>
      </c>
      <c r="I36" s="262">
        <v>97300</v>
      </c>
      <c r="J36" s="262">
        <v>198200</v>
      </c>
      <c r="K36" s="262">
        <v>101600</v>
      </c>
      <c r="L36" s="262">
        <v>96600</v>
      </c>
      <c r="M36" s="262">
        <v>194900</v>
      </c>
      <c r="N36" s="262">
        <v>99800</v>
      </c>
      <c r="O36" s="262">
        <v>95100</v>
      </c>
      <c r="P36" s="6"/>
      <c r="Q36" s="6"/>
      <c r="R36" s="6"/>
      <c r="S36" s="42" t="s">
        <v>13</v>
      </c>
    </row>
    <row r="37" spans="1:19" x14ac:dyDescent="0.25">
      <c r="A37" s="83" t="s">
        <v>47</v>
      </c>
      <c r="B37" s="6">
        <v>8</v>
      </c>
      <c r="C37" s="43" t="s">
        <v>11</v>
      </c>
      <c r="D37" s="387"/>
      <c r="E37" s="144" t="s">
        <v>48</v>
      </c>
      <c r="F37" s="387"/>
      <c r="G37" s="262">
        <v>604200</v>
      </c>
      <c r="H37" s="262">
        <v>309700</v>
      </c>
      <c r="I37" s="262">
        <v>294500</v>
      </c>
      <c r="J37" s="262">
        <v>592900</v>
      </c>
      <c r="K37" s="262">
        <v>303500</v>
      </c>
      <c r="L37" s="262">
        <v>289400</v>
      </c>
      <c r="M37" s="262">
        <v>580000</v>
      </c>
      <c r="N37" s="262">
        <v>296900</v>
      </c>
      <c r="O37" s="262">
        <v>283100</v>
      </c>
      <c r="P37" s="6"/>
      <c r="Q37" s="6"/>
      <c r="R37" s="6"/>
      <c r="S37" s="42" t="s">
        <v>13</v>
      </c>
    </row>
    <row r="42" spans="1:19" x14ac:dyDescent="0.25">
      <c r="G42" s="790"/>
      <c r="H42" s="791"/>
      <c r="I42" s="791"/>
      <c r="J42" s="791"/>
      <c r="K42" s="791"/>
    </row>
    <row r="43" spans="1:19" x14ac:dyDescent="0.25">
      <c r="H43" s="792"/>
      <c r="I43" s="792"/>
      <c r="J43" s="792"/>
      <c r="K43" s="792"/>
      <c r="P43" s="793"/>
    </row>
  </sheetData>
  <mergeCells count="6">
    <mergeCell ref="B5:C5"/>
    <mergeCell ref="M6:O6"/>
    <mergeCell ref="G6:I6"/>
    <mergeCell ref="J6:L6"/>
    <mergeCell ref="P6:R6"/>
    <mergeCell ref="G5:S5"/>
  </mergeCells>
  <hyperlinks>
    <hyperlink ref="C27" r:id="rId1"/>
    <hyperlink ref="C8" r:id="rId2"/>
    <hyperlink ref="C9" r:id="rId3"/>
    <hyperlink ref="C11" r:id="rId4"/>
    <hyperlink ref="C33" r:id="rId5"/>
    <hyperlink ref="C24" r:id="rId6"/>
    <hyperlink ref="C23" r:id="rId7"/>
    <hyperlink ref="C21" r:id="rId8"/>
    <hyperlink ref="C26" r:id="rId9"/>
    <hyperlink ref="C30" r:id="rId10"/>
    <hyperlink ref="C34" r:id="rId11"/>
    <hyperlink ref="C32" r:id="rId12"/>
    <hyperlink ref="C18" r:id="rId13"/>
    <hyperlink ref="C20" r:id="rId14"/>
    <hyperlink ref="C10" r:id="rId15"/>
    <hyperlink ref="C12" r:id="rId16"/>
    <hyperlink ref="C13" r:id="rId17"/>
    <hyperlink ref="C15" r:id="rId18"/>
    <hyperlink ref="C16" r:id="rId19"/>
    <hyperlink ref="C17" r:id="rId20"/>
    <hyperlink ref="C14" r:id="rId21"/>
    <hyperlink ref="C19" r:id="rId22"/>
    <hyperlink ref="C22" r:id="rId23"/>
    <hyperlink ref="C25" r:id="rId24"/>
    <hyperlink ref="C28" r:id="rId25"/>
    <hyperlink ref="C29" r:id="rId26"/>
    <hyperlink ref="C31" r:id="rId27"/>
    <hyperlink ref="C35" r:id="rId28"/>
    <hyperlink ref="C36" r:id="rId29"/>
    <hyperlink ref="C37" r:id="rId30"/>
    <hyperlink ref="S8" r:id="rId31"/>
    <hyperlink ref="S9" r:id="rId32"/>
    <hyperlink ref="S10" r:id="rId33"/>
    <hyperlink ref="S11" r:id="rId34"/>
    <hyperlink ref="S12" r:id="rId35"/>
    <hyperlink ref="S13" r:id="rId36"/>
    <hyperlink ref="S14" r:id="rId37"/>
    <hyperlink ref="S15" r:id="rId38"/>
    <hyperlink ref="S16" r:id="rId39"/>
    <hyperlink ref="S17" r:id="rId40"/>
    <hyperlink ref="S18" r:id="rId41"/>
    <hyperlink ref="S19" r:id="rId42"/>
    <hyperlink ref="S20" r:id="rId43"/>
    <hyperlink ref="S21" r:id="rId44"/>
    <hyperlink ref="S37" r:id="rId45"/>
  </hyperlinks>
  <pageMargins left="0.7" right="0.7" top="0.75" bottom="0.75" header="0.3" footer="0.3"/>
  <legacyDrawing r:id="rId4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4"/>
  <sheetViews>
    <sheetView zoomScale="70" zoomScaleNormal="70" workbookViewId="0">
      <selection sqref="A1:A1048576"/>
    </sheetView>
  </sheetViews>
  <sheetFormatPr defaultRowHeight="15" x14ac:dyDescent="0.25"/>
  <cols>
    <col min="1" max="1" width="12.5703125" style="1" customWidth="1"/>
    <col min="2" max="2" width="18.42578125" style="1" customWidth="1"/>
    <col min="3" max="3" width="24.28515625" style="1" customWidth="1"/>
    <col min="4" max="4" width="25.7109375" style="1" customWidth="1"/>
    <col min="5" max="5" width="37.140625" style="1" customWidth="1"/>
    <col min="6" max="6" width="11" style="1" customWidth="1"/>
    <col min="7" max="16384" width="9.140625" style="1"/>
  </cols>
  <sheetData>
    <row r="1" spans="1:14" x14ac:dyDescent="0.25">
      <c r="A1" s="2" t="s">
        <v>0</v>
      </c>
    </row>
    <row r="2" spans="1:14" x14ac:dyDescent="0.25">
      <c r="A2" s="5" t="s">
        <v>49</v>
      </c>
      <c r="B2" s="5"/>
      <c r="C2" s="2"/>
      <c r="D2" s="2"/>
      <c r="E2" s="2"/>
      <c r="F2" s="2"/>
    </row>
    <row r="3" spans="1:14" x14ac:dyDescent="0.25">
      <c r="A3" s="7" t="s">
        <v>50</v>
      </c>
      <c r="B3" s="7"/>
      <c r="C3" s="2"/>
      <c r="D3" s="2"/>
      <c r="E3" s="2"/>
      <c r="F3" s="2"/>
    </row>
    <row r="4" spans="1:14" x14ac:dyDescent="0.25">
      <c r="A4" s="7"/>
      <c r="B4" s="7"/>
      <c r="C4" s="2"/>
      <c r="D4" s="2"/>
      <c r="E4" s="2"/>
      <c r="F4" s="2"/>
    </row>
    <row r="5" spans="1:14" ht="45" customHeight="1" x14ac:dyDescent="0.25">
      <c r="A5" s="386"/>
      <c r="B5" s="385" t="s">
        <v>51</v>
      </c>
      <c r="C5" s="268" t="s">
        <v>52</v>
      </c>
      <c r="D5" s="268" t="s">
        <v>53</v>
      </c>
      <c r="E5" s="269" t="s">
        <v>5</v>
      </c>
      <c r="G5" s="578" t="s">
        <v>54</v>
      </c>
      <c r="H5" s="579"/>
      <c r="I5" s="579"/>
      <c r="J5" s="579"/>
      <c r="K5" s="579"/>
      <c r="L5" s="579"/>
      <c r="M5" s="580"/>
      <c r="N5" s="270"/>
    </row>
    <row r="6" spans="1:14" ht="15" customHeight="1" x14ac:dyDescent="0.25">
      <c r="A6" s="386" t="s">
        <v>10</v>
      </c>
      <c r="B6" s="6">
        <v>10</v>
      </c>
      <c r="C6" s="145">
        <v>17</v>
      </c>
      <c r="D6" s="145">
        <v>23</v>
      </c>
      <c r="E6" s="6" t="s">
        <v>55</v>
      </c>
      <c r="G6" s="581"/>
      <c r="H6" s="582"/>
      <c r="I6" s="582"/>
      <c r="J6" s="582"/>
      <c r="K6" s="582"/>
      <c r="L6" s="582"/>
      <c r="M6" s="583"/>
      <c r="N6" s="270"/>
    </row>
    <row r="7" spans="1:14" x14ac:dyDescent="0.25">
      <c r="A7" s="386" t="s">
        <v>14</v>
      </c>
      <c r="B7" s="6">
        <v>14</v>
      </c>
      <c r="C7" s="145">
        <v>17</v>
      </c>
      <c r="D7" s="6" t="s">
        <v>56</v>
      </c>
      <c r="E7" s="6" t="s">
        <v>55</v>
      </c>
      <c r="G7" s="581"/>
      <c r="H7" s="582"/>
      <c r="I7" s="582"/>
      <c r="J7" s="582"/>
      <c r="K7" s="582"/>
      <c r="L7" s="582"/>
      <c r="M7" s="583"/>
      <c r="N7" s="270"/>
    </row>
    <row r="8" spans="1:14" x14ac:dyDescent="0.25">
      <c r="A8" s="386" t="s">
        <v>16</v>
      </c>
      <c r="B8" s="6">
        <v>15</v>
      </c>
      <c r="C8" s="145">
        <v>18</v>
      </c>
      <c r="D8" s="271" t="s">
        <v>57</v>
      </c>
      <c r="E8" s="43" t="s">
        <v>11</v>
      </c>
      <c r="G8" s="581"/>
      <c r="H8" s="582"/>
      <c r="I8" s="582"/>
      <c r="J8" s="582"/>
      <c r="K8" s="582"/>
      <c r="L8" s="582"/>
      <c r="M8" s="583"/>
      <c r="N8" s="270"/>
    </row>
    <row r="9" spans="1:14" x14ac:dyDescent="0.25">
      <c r="A9" s="386" t="s">
        <v>18</v>
      </c>
      <c r="B9" s="6">
        <v>15</v>
      </c>
      <c r="C9" s="145">
        <v>17</v>
      </c>
      <c r="D9" s="6" t="s">
        <v>56</v>
      </c>
      <c r="E9" s="43" t="s">
        <v>11</v>
      </c>
      <c r="G9" s="581"/>
      <c r="H9" s="582"/>
      <c r="I9" s="582"/>
      <c r="J9" s="582"/>
      <c r="K9" s="582"/>
      <c r="L9" s="582"/>
      <c r="M9" s="583"/>
      <c r="N9" s="270"/>
    </row>
    <row r="10" spans="1:14" x14ac:dyDescent="0.25">
      <c r="A10" s="386" t="s">
        <v>19</v>
      </c>
      <c r="B10" s="6">
        <v>14</v>
      </c>
      <c r="C10" s="145">
        <v>18</v>
      </c>
      <c r="D10" s="145">
        <v>21</v>
      </c>
      <c r="E10" s="43" t="s">
        <v>11</v>
      </c>
      <c r="G10" s="581"/>
      <c r="H10" s="582"/>
      <c r="I10" s="582"/>
      <c r="J10" s="582"/>
      <c r="K10" s="582"/>
      <c r="L10" s="582"/>
      <c r="M10" s="583"/>
      <c r="N10" s="270"/>
    </row>
    <row r="11" spans="1:14" x14ac:dyDescent="0.25">
      <c r="A11" s="386" t="s">
        <v>20</v>
      </c>
      <c r="B11" s="6">
        <v>14</v>
      </c>
      <c r="C11" s="145">
        <v>18</v>
      </c>
      <c r="D11" s="6" t="s">
        <v>56</v>
      </c>
      <c r="E11" s="43" t="s">
        <v>11</v>
      </c>
      <c r="G11" s="581"/>
      <c r="H11" s="582"/>
      <c r="I11" s="582"/>
      <c r="J11" s="582"/>
      <c r="K11" s="582"/>
      <c r="L11" s="582"/>
      <c r="M11" s="583"/>
      <c r="N11" s="270"/>
    </row>
    <row r="12" spans="1:14" ht="15" customHeight="1" x14ac:dyDescent="0.25">
      <c r="A12" s="386" t="s">
        <v>21</v>
      </c>
      <c r="B12" s="6">
        <v>12</v>
      </c>
      <c r="C12" s="145">
        <v>18</v>
      </c>
      <c r="D12" s="6" t="s">
        <v>56</v>
      </c>
      <c r="E12" s="6" t="s">
        <v>55</v>
      </c>
      <c r="G12" s="581"/>
      <c r="H12" s="582"/>
      <c r="I12" s="582"/>
      <c r="J12" s="582"/>
      <c r="K12" s="582"/>
      <c r="L12" s="582"/>
      <c r="M12" s="583"/>
      <c r="N12" s="270"/>
    </row>
    <row r="13" spans="1:14" x14ac:dyDescent="0.25">
      <c r="A13" s="386" t="s">
        <v>23</v>
      </c>
      <c r="B13" s="6">
        <v>8</v>
      </c>
      <c r="C13" s="145">
        <v>17</v>
      </c>
      <c r="D13" s="145">
        <v>25</v>
      </c>
      <c r="E13" s="43" t="s">
        <v>11</v>
      </c>
      <c r="G13" s="581"/>
      <c r="H13" s="582"/>
      <c r="I13" s="582"/>
      <c r="J13" s="582"/>
      <c r="K13" s="582"/>
      <c r="L13" s="582"/>
      <c r="M13" s="583"/>
      <c r="N13" s="270"/>
    </row>
    <row r="14" spans="1:14" x14ac:dyDescent="0.25">
      <c r="A14" s="386" t="s">
        <v>24</v>
      </c>
      <c r="B14" s="6">
        <v>14</v>
      </c>
      <c r="C14" s="145">
        <v>17</v>
      </c>
      <c r="D14" s="6" t="s">
        <v>56</v>
      </c>
      <c r="E14" s="6" t="s">
        <v>55</v>
      </c>
      <c r="G14" s="581"/>
      <c r="H14" s="582"/>
      <c r="I14" s="582"/>
      <c r="J14" s="582"/>
      <c r="K14" s="582"/>
      <c r="L14" s="582"/>
      <c r="M14" s="583"/>
      <c r="N14" s="270"/>
    </row>
    <row r="15" spans="1:14" x14ac:dyDescent="0.25">
      <c r="A15" s="386" t="s">
        <v>25</v>
      </c>
      <c r="B15" s="6">
        <v>13</v>
      </c>
      <c r="C15" s="145">
        <v>17</v>
      </c>
      <c r="D15" s="6" t="s">
        <v>56</v>
      </c>
      <c r="E15" s="43" t="s">
        <v>11</v>
      </c>
      <c r="G15" s="581"/>
      <c r="H15" s="582"/>
      <c r="I15" s="582"/>
      <c r="J15" s="582"/>
      <c r="K15" s="582"/>
      <c r="L15" s="582"/>
      <c r="M15" s="583"/>
      <c r="N15" s="270"/>
    </row>
    <row r="16" spans="1:14" x14ac:dyDescent="0.25">
      <c r="A16" s="386" t="s">
        <v>27</v>
      </c>
      <c r="B16" s="6">
        <v>14</v>
      </c>
      <c r="C16" s="145">
        <v>17</v>
      </c>
      <c r="D16" s="6" t="s">
        <v>56</v>
      </c>
      <c r="E16" s="43" t="s">
        <v>11</v>
      </c>
      <c r="G16" s="581"/>
      <c r="H16" s="582"/>
      <c r="I16" s="582"/>
      <c r="J16" s="582"/>
      <c r="K16" s="582"/>
      <c r="L16" s="582"/>
      <c r="M16" s="583"/>
      <c r="N16" s="270"/>
    </row>
    <row r="17" spans="1:14" x14ac:dyDescent="0.25">
      <c r="A17" s="386" t="s">
        <v>28</v>
      </c>
      <c r="B17" s="6">
        <v>14</v>
      </c>
      <c r="C17" s="145">
        <v>17</v>
      </c>
      <c r="D17" s="145">
        <v>25</v>
      </c>
      <c r="E17" s="6" t="s">
        <v>55</v>
      </c>
      <c r="G17" s="581"/>
      <c r="H17" s="582"/>
      <c r="I17" s="582"/>
      <c r="J17" s="582"/>
      <c r="K17" s="582"/>
      <c r="L17" s="582"/>
      <c r="M17" s="583"/>
      <c r="N17" s="270"/>
    </row>
    <row r="18" spans="1:14" x14ac:dyDescent="0.25">
      <c r="A18" s="386" t="s">
        <v>29</v>
      </c>
      <c r="B18" s="302" t="s">
        <v>58</v>
      </c>
      <c r="C18" s="6" t="s">
        <v>58</v>
      </c>
      <c r="D18" s="6" t="s">
        <v>58</v>
      </c>
      <c r="E18" s="43" t="s">
        <v>11</v>
      </c>
      <c r="G18" s="581"/>
      <c r="H18" s="582"/>
      <c r="I18" s="582"/>
      <c r="J18" s="582"/>
      <c r="K18" s="582"/>
      <c r="L18" s="582"/>
      <c r="M18" s="583"/>
      <c r="N18" s="270"/>
    </row>
    <row r="19" spans="1:14" x14ac:dyDescent="0.25">
      <c r="A19" s="386" t="s">
        <v>30</v>
      </c>
      <c r="B19" s="6">
        <v>14</v>
      </c>
      <c r="C19" s="145">
        <v>17</v>
      </c>
      <c r="D19" s="6" t="s">
        <v>56</v>
      </c>
      <c r="E19" s="43" t="s">
        <v>11</v>
      </c>
      <c r="G19" s="581"/>
      <c r="H19" s="582"/>
      <c r="I19" s="582"/>
      <c r="J19" s="582"/>
      <c r="K19" s="582"/>
      <c r="L19" s="582"/>
      <c r="M19" s="583"/>
      <c r="N19" s="270"/>
    </row>
    <row r="20" spans="1:14" x14ac:dyDescent="0.25">
      <c r="A20" s="386" t="s">
        <v>31</v>
      </c>
      <c r="B20" s="6">
        <v>14</v>
      </c>
      <c r="C20" s="145">
        <v>18</v>
      </c>
      <c r="D20" s="6" t="s">
        <v>56</v>
      </c>
      <c r="E20" s="43" t="s">
        <v>11</v>
      </c>
      <c r="G20" s="581"/>
      <c r="H20" s="582"/>
      <c r="I20" s="582"/>
      <c r="J20" s="582"/>
      <c r="K20" s="582"/>
      <c r="L20" s="582"/>
      <c r="M20" s="583"/>
      <c r="N20" s="270"/>
    </row>
    <row r="21" spans="1:14" x14ac:dyDescent="0.25">
      <c r="A21" s="386" t="s">
        <v>32</v>
      </c>
      <c r="B21" s="6" t="s">
        <v>58</v>
      </c>
      <c r="C21" s="145">
        <v>17</v>
      </c>
      <c r="D21" s="145">
        <v>25</v>
      </c>
      <c r="E21" s="43" t="s">
        <v>11</v>
      </c>
      <c r="G21" s="581"/>
      <c r="H21" s="582"/>
      <c r="I21" s="582"/>
      <c r="J21" s="582"/>
      <c r="K21" s="582"/>
      <c r="L21" s="582"/>
      <c r="M21" s="583"/>
      <c r="N21" s="270"/>
    </row>
    <row r="22" spans="1:14" x14ac:dyDescent="0.25">
      <c r="A22" s="386" t="s">
        <v>33</v>
      </c>
      <c r="B22" s="6">
        <v>14</v>
      </c>
      <c r="C22" s="145">
        <v>17</v>
      </c>
      <c r="D22" s="6" t="s">
        <v>56</v>
      </c>
      <c r="E22" s="43" t="s">
        <v>11</v>
      </c>
      <c r="G22" s="581"/>
      <c r="H22" s="582"/>
      <c r="I22" s="582"/>
      <c r="J22" s="582"/>
      <c r="K22" s="582"/>
      <c r="L22" s="582"/>
      <c r="M22" s="583"/>
      <c r="N22" s="270"/>
    </row>
    <row r="23" spans="1:14" x14ac:dyDescent="0.25">
      <c r="A23" s="386" t="s">
        <v>34</v>
      </c>
      <c r="B23" s="6">
        <v>9</v>
      </c>
      <c r="C23" s="145">
        <v>15</v>
      </c>
      <c r="D23" s="6" t="s">
        <v>56</v>
      </c>
      <c r="E23" s="43" t="s">
        <v>11</v>
      </c>
      <c r="G23" s="581"/>
      <c r="H23" s="582"/>
      <c r="I23" s="582"/>
      <c r="J23" s="582"/>
      <c r="K23" s="582"/>
      <c r="L23" s="582"/>
      <c r="M23" s="583"/>
      <c r="N23" s="270"/>
    </row>
    <row r="24" spans="1:14" x14ac:dyDescent="0.25">
      <c r="A24" s="386" t="s">
        <v>35</v>
      </c>
      <c r="B24" s="6">
        <v>12</v>
      </c>
      <c r="C24" s="145">
        <v>17</v>
      </c>
      <c r="D24" s="145">
        <v>20</v>
      </c>
      <c r="E24" s="43" t="s">
        <v>11</v>
      </c>
      <c r="G24" s="584"/>
      <c r="H24" s="585"/>
      <c r="I24" s="585"/>
      <c r="J24" s="585"/>
      <c r="K24" s="585"/>
      <c r="L24" s="585"/>
      <c r="M24" s="586"/>
      <c r="N24" s="270"/>
    </row>
    <row r="25" spans="1:14" x14ac:dyDescent="0.25">
      <c r="A25" s="386" t="s">
        <v>37</v>
      </c>
      <c r="B25" s="6">
        <v>14</v>
      </c>
      <c r="C25" s="271">
        <v>18</v>
      </c>
      <c r="D25" s="271">
        <v>21</v>
      </c>
      <c r="E25" s="43" t="s">
        <v>11</v>
      </c>
      <c r="G25" s="270"/>
      <c r="H25" s="270"/>
      <c r="I25" s="270"/>
      <c r="J25" s="270"/>
      <c r="K25" s="270"/>
      <c r="L25" s="270"/>
      <c r="M25" s="270"/>
      <c r="N25" s="270"/>
    </row>
    <row r="26" spans="1:14" x14ac:dyDescent="0.25">
      <c r="A26" s="386" t="s">
        <v>38</v>
      </c>
      <c r="B26" s="6">
        <v>13</v>
      </c>
      <c r="C26" s="145">
        <v>17</v>
      </c>
      <c r="D26" s="6" t="s">
        <v>56</v>
      </c>
      <c r="E26" s="43" t="s">
        <v>11</v>
      </c>
      <c r="G26" s="270"/>
      <c r="H26" s="270"/>
      <c r="I26" s="270"/>
      <c r="J26" s="270"/>
      <c r="K26" s="270"/>
      <c r="L26" s="270"/>
      <c r="M26" s="270"/>
      <c r="N26" s="270"/>
    </row>
    <row r="27" spans="1:14" x14ac:dyDescent="0.25">
      <c r="A27" s="386" t="s">
        <v>39</v>
      </c>
      <c r="B27" s="6">
        <v>16</v>
      </c>
      <c r="C27" s="145">
        <v>17</v>
      </c>
      <c r="D27" s="145">
        <v>21</v>
      </c>
      <c r="E27" s="43" t="s">
        <v>11</v>
      </c>
      <c r="G27" s="270"/>
      <c r="H27" s="270"/>
      <c r="I27" s="270"/>
      <c r="J27" s="270"/>
      <c r="K27" s="270"/>
      <c r="L27" s="270"/>
      <c r="M27" s="270"/>
      <c r="N27" s="270"/>
    </row>
    <row r="28" spans="1:14" x14ac:dyDescent="0.25">
      <c r="A28" s="386" t="s">
        <v>40</v>
      </c>
      <c r="B28" s="6">
        <v>14</v>
      </c>
      <c r="C28" s="145">
        <v>18</v>
      </c>
      <c r="D28" s="6" t="s">
        <v>56</v>
      </c>
      <c r="E28" s="43" t="s">
        <v>11</v>
      </c>
      <c r="G28" s="270"/>
      <c r="H28" s="270"/>
      <c r="I28" s="270"/>
      <c r="J28" s="270"/>
      <c r="K28" s="270"/>
      <c r="L28" s="270"/>
      <c r="M28" s="270"/>
      <c r="N28" s="270"/>
    </row>
    <row r="29" spans="1:14" x14ac:dyDescent="0.25">
      <c r="A29" s="386" t="s">
        <v>41</v>
      </c>
      <c r="B29" s="6">
        <v>14</v>
      </c>
      <c r="C29" s="145">
        <v>17</v>
      </c>
      <c r="D29" s="145">
        <v>20</v>
      </c>
      <c r="E29" s="6" t="s">
        <v>55</v>
      </c>
      <c r="G29" s="270"/>
      <c r="H29" s="270"/>
      <c r="I29" s="270"/>
      <c r="J29" s="270"/>
      <c r="K29" s="270"/>
      <c r="L29" s="270"/>
      <c r="M29" s="270"/>
      <c r="N29" s="270"/>
    </row>
    <row r="30" spans="1:14" x14ac:dyDescent="0.25">
      <c r="A30" s="386" t="s">
        <v>42</v>
      </c>
      <c r="B30" s="6">
        <v>14</v>
      </c>
      <c r="C30" s="145">
        <v>17</v>
      </c>
      <c r="D30" s="6" t="s">
        <v>56</v>
      </c>
      <c r="E30" s="43" t="s">
        <v>11</v>
      </c>
      <c r="G30" s="270"/>
      <c r="H30" s="270"/>
      <c r="I30" s="270"/>
      <c r="J30" s="270"/>
      <c r="K30" s="270"/>
      <c r="L30" s="270"/>
      <c r="M30" s="270"/>
      <c r="N30" s="270"/>
    </row>
    <row r="31" spans="1:14" x14ac:dyDescent="0.25">
      <c r="A31" s="386" t="s">
        <v>43</v>
      </c>
      <c r="B31" s="6">
        <v>15</v>
      </c>
      <c r="C31" s="145">
        <v>18</v>
      </c>
      <c r="D31" s="6" t="s">
        <v>56</v>
      </c>
      <c r="E31" s="6" t="s">
        <v>55</v>
      </c>
      <c r="G31" s="270"/>
      <c r="H31" s="270"/>
      <c r="I31" s="270"/>
      <c r="J31" s="270"/>
      <c r="K31" s="270"/>
      <c r="L31" s="270"/>
      <c r="M31" s="270"/>
      <c r="N31" s="270"/>
    </row>
    <row r="32" spans="1:14" x14ac:dyDescent="0.25">
      <c r="A32" s="386" t="s">
        <v>44</v>
      </c>
      <c r="B32" s="6">
        <v>15</v>
      </c>
      <c r="C32" s="145">
        <v>20</v>
      </c>
      <c r="D32" s="6" t="s">
        <v>56</v>
      </c>
      <c r="E32" s="43" t="s">
        <v>11</v>
      </c>
      <c r="G32" s="270"/>
      <c r="H32" s="270"/>
      <c r="I32" s="270"/>
      <c r="J32" s="270"/>
      <c r="K32" s="270"/>
      <c r="L32" s="270"/>
      <c r="M32" s="270"/>
      <c r="N32" s="270"/>
    </row>
    <row r="33" spans="1:14" x14ac:dyDescent="0.25">
      <c r="A33" s="386" t="s">
        <v>45</v>
      </c>
      <c r="B33" s="272">
        <v>10</v>
      </c>
      <c r="C33" s="126">
        <v>17</v>
      </c>
      <c r="D33" s="126">
        <v>21</v>
      </c>
      <c r="E33" s="43" t="s">
        <v>11</v>
      </c>
      <c r="G33" s="270"/>
      <c r="H33" s="270"/>
      <c r="I33" s="270"/>
      <c r="J33" s="270"/>
      <c r="K33" s="270"/>
      <c r="L33" s="270"/>
      <c r="M33" s="270"/>
      <c r="N33" s="270"/>
    </row>
    <row r="34" spans="1:14" x14ac:dyDescent="0.25">
      <c r="A34" s="386" t="s">
        <v>46</v>
      </c>
      <c r="B34" s="47">
        <v>10</v>
      </c>
      <c r="C34" s="273">
        <v>18</v>
      </c>
      <c r="D34" s="125" t="s">
        <v>56</v>
      </c>
      <c r="E34" s="43" t="s">
        <v>11</v>
      </c>
      <c r="G34" s="270"/>
      <c r="H34" s="270"/>
      <c r="I34" s="270"/>
      <c r="J34" s="270"/>
      <c r="K34" s="270"/>
      <c r="L34" s="270"/>
      <c r="M34" s="270"/>
      <c r="N34" s="270"/>
    </row>
    <row r="35" spans="1:14" x14ac:dyDescent="0.25">
      <c r="A35" s="386" t="s">
        <v>47</v>
      </c>
      <c r="B35" s="6">
        <v>8</v>
      </c>
      <c r="C35" s="6" t="s">
        <v>56</v>
      </c>
      <c r="D35" s="6" t="s">
        <v>56</v>
      </c>
      <c r="E35" s="43" t="s">
        <v>11</v>
      </c>
    </row>
    <row r="37" spans="1:14" x14ac:dyDescent="0.25">
      <c r="A37" s="274" t="s">
        <v>59</v>
      </c>
    </row>
    <row r="38" spans="1:14" x14ac:dyDescent="0.25">
      <c r="A38" s="1" t="s">
        <v>60</v>
      </c>
      <c r="B38" s="127"/>
    </row>
    <row r="39" spans="1:14" x14ac:dyDescent="0.25">
      <c r="A39" s="127" t="s">
        <v>61</v>
      </c>
      <c r="B39" s="127"/>
    </row>
    <row r="40" spans="1:14" x14ac:dyDescent="0.25">
      <c r="A40" s="127" t="s">
        <v>62</v>
      </c>
      <c r="B40" s="127"/>
    </row>
    <row r="41" spans="1:14" x14ac:dyDescent="0.25">
      <c r="A41" s="127" t="s">
        <v>63</v>
      </c>
      <c r="B41" s="127"/>
    </row>
    <row r="42" spans="1:14" x14ac:dyDescent="0.25">
      <c r="A42" s="127" t="s">
        <v>64</v>
      </c>
      <c r="B42" s="127"/>
    </row>
    <row r="43" spans="1:14" x14ac:dyDescent="0.25">
      <c r="A43" s="127" t="s">
        <v>65</v>
      </c>
      <c r="B43" s="127"/>
    </row>
    <row r="44" spans="1:14" x14ac:dyDescent="0.25">
      <c r="A44" s="127" t="s">
        <v>66</v>
      </c>
    </row>
  </sheetData>
  <mergeCells count="1">
    <mergeCell ref="G5:M24"/>
  </mergeCells>
  <hyperlinks>
    <hyperlink ref="E9" r:id="rId1"/>
    <hyperlink ref="E22" r:id="rId2"/>
    <hyperlink ref="E21" r:id="rId3"/>
    <hyperlink ref="E19" r:id="rId4"/>
    <hyperlink ref="E24" r:id="rId5"/>
    <hyperlink ref="E28" r:id="rId6"/>
    <hyperlink ref="E32" r:id="rId7"/>
    <hyperlink ref="E30" r:id="rId8"/>
    <hyperlink ref="E16" r:id="rId9"/>
    <hyperlink ref="E33" r:id="rId10"/>
    <hyperlink ref="E26" r:id="rId11"/>
    <hyperlink ref="E27" r:id="rId12"/>
    <hyperlink ref="E23" r:id="rId13"/>
    <hyperlink ref="E20" r:id="rId14"/>
    <hyperlink ref="E15" r:id="rId15"/>
    <hyperlink ref="E11" r:id="rId16"/>
    <hyperlink ref="E13" r:id="rId17"/>
    <hyperlink ref="E8" r:id="rId18"/>
    <hyperlink ref="E10" r:id="rId19"/>
    <hyperlink ref="E18" r:id="rId20"/>
    <hyperlink ref="E34" r:id="rId21"/>
    <hyperlink ref="E35" r:id="rId22"/>
  </hyperlinks>
  <pageMargins left="0.7" right="0.7" top="0.75" bottom="0.75" header="0.3" footer="0.3"/>
  <pageSetup paperSize="9" orientation="portrait" r:id="rId23"/>
  <legacyDrawing r:id="rId2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70" zoomScaleNormal="70" workbookViewId="0">
      <selection sqref="A1:A1048576"/>
    </sheetView>
  </sheetViews>
  <sheetFormatPr defaultRowHeight="15" x14ac:dyDescent="0.25"/>
  <cols>
    <col min="1" max="1" width="12.85546875" style="1" customWidth="1"/>
    <col min="2" max="2" width="36.7109375" style="1" customWidth="1"/>
    <col min="3" max="3" width="33.7109375" style="1" customWidth="1"/>
    <col min="4" max="16384" width="9.140625" style="1"/>
  </cols>
  <sheetData>
    <row r="1" spans="1:12" x14ac:dyDescent="0.25">
      <c r="A1" s="2" t="s">
        <v>0</v>
      </c>
    </row>
    <row r="2" spans="1:12" s="2" customFormat="1" x14ac:dyDescent="0.25">
      <c r="A2" s="5" t="s">
        <v>67</v>
      </c>
    </row>
    <row r="4" spans="1:12" ht="45" x14ac:dyDescent="0.25">
      <c r="A4" s="386"/>
      <c r="B4" s="394" t="s">
        <v>68</v>
      </c>
      <c r="C4" s="392" t="s">
        <v>6</v>
      </c>
    </row>
    <row r="5" spans="1:12" x14ac:dyDescent="0.25">
      <c r="A5" s="386" t="s">
        <v>10</v>
      </c>
      <c r="B5" s="157" t="s">
        <v>58</v>
      </c>
      <c r="C5" s="43" t="s">
        <v>11</v>
      </c>
      <c r="D5" s="128"/>
    </row>
    <row r="6" spans="1:12" ht="15" customHeight="1" x14ac:dyDescent="0.25">
      <c r="A6" s="386" t="s">
        <v>14</v>
      </c>
      <c r="B6" s="145" t="s">
        <v>69</v>
      </c>
      <c r="C6" s="43" t="s">
        <v>11</v>
      </c>
      <c r="D6" s="129"/>
      <c r="E6" s="587" t="s">
        <v>70</v>
      </c>
      <c r="F6" s="588"/>
      <c r="G6" s="588"/>
      <c r="H6" s="588"/>
      <c r="I6" s="588"/>
      <c r="J6" s="589"/>
      <c r="K6" s="275"/>
      <c r="L6" s="229"/>
    </row>
    <row r="7" spans="1:12" ht="15.75" customHeight="1" x14ac:dyDescent="0.25">
      <c r="A7" s="386" t="s">
        <v>16</v>
      </c>
      <c r="B7" s="143" t="s">
        <v>71</v>
      </c>
      <c r="C7" s="43" t="s">
        <v>11</v>
      </c>
      <c r="D7" s="128"/>
      <c r="E7" s="590"/>
      <c r="F7" s="591"/>
      <c r="G7" s="591"/>
      <c r="H7" s="591"/>
      <c r="I7" s="591"/>
      <c r="J7" s="592"/>
      <c r="K7" s="275"/>
      <c r="L7" s="229"/>
    </row>
    <row r="8" spans="1:12" x14ac:dyDescent="0.25">
      <c r="A8" s="386" t="s">
        <v>18</v>
      </c>
      <c r="B8" s="143"/>
      <c r="C8" s="43"/>
      <c r="D8" s="128"/>
      <c r="E8" s="590"/>
      <c r="F8" s="591"/>
      <c r="G8" s="591"/>
      <c r="H8" s="591"/>
      <c r="I8" s="591"/>
      <c r="J8" s="592"/>
      <c r="K8" s="275"/>
      <c r="L8" s="229"/>
    </row>
    <row r="9" spans="1:12" x14ac:dyDescent="0.25">
      <c r="A9" s="386" t="s">
        <v>19</v>
      </c>
      <c r="B9" s="143" t="s">
        <v>69</v>
      </c>
      <c r="C9" s="43" t="s">
        <v>11</v>
      </c>
      <c r="D9" s="128"/>
      <c r="E9" s="590"/>
      <c r="F9" s="591"/>
      <c r="G9" s="591"/>
      <c r="H9" s="591"/>
      <c r="I9" s="591"/>
      <c r="J9" s="592"/>
      <c r="K9" s="275"/>
      <c r="L9" s="229"/>
    </row>
    <row r="10" spans="1:12" x14ac:dyDescent="0.25">
      <c r="A10" s="386" t="s">
        <v>20</v>
      </c>
      <c r="B10" s="143"/>
      <c r="C10" s="43"/>
      <c r="D10" s="128"/>
      <c r="E10" s="590"/>
      <c r="F10" s="591"/>
      <c r="G10" s="591"/>
      <c r="H10" s="591"/>
      <c r="I10" s="591"/>
      <c r="J10" s="592"/>
      <c r="K10" s="275"/>
      <c r="L10" s="229"/>
    </row>
    <row r="11" spans="1:12" x14ac:dyDescent="0.25">
      <c r="A11" s="386" t="s">
        <v>21</v>
      </c>
      <c r="B11" s="143" t="s">
        <v>58</v>
      </c>
      <c r="C11" s="6" t="s">
        <v>55</v>
      </c>
      <c r="D11" s="128"/>
      <c r="E11" s="590"/>
      <c r="F11" s="591"/>
      <c r="G11" s="591"/>
      <c r="H11" s="591"/>
      <c r="I11" s="591"/>
      <c r="J11" s="592"/>
      <c r="K11" s="275"/>
      <c r="L11" s="229"/>
    </row>
    <row r="12" spans="1:12" x14ac:dyDescent="0.25">
      <c r="A12" s="386" t="s">
        <v>23</v>
      </c>
      <c r="B12" s="143" t="s">
        <v>71</v>
      </c>
      <c r="C12" s="43" t="s">
        <v>11</v>
      </c>
      <c r="D12" s="128"/>
      <c r="E12" s="590"/>
      <c r="F12" s="591"/>
      <c r="G12" s="591"/>
      <c r="H12" s="591"/>
      <c r="I12" s="591"/>
      <c r="J12" s="592"/>
      <c r="K12" s="275"/>
      <c r="L12" s="229"/>
    </row>
    <row r="13" spans="1:12" x14ac:dyDescent="0.25">
      <c r="A13" s="386" t="s">
        <v>24</v>
      </c>
      <c r="B13" s="143"/>
      <c r="C13" s="43"/>
      <c r="D13" s="128"/>
      <c r="E13" s="590"/>
      <c r="F13" s="591"/>
      <c r="G13" s="591"/>
      <c r="H13" s="591"/>
      <c r="I13" s="591"/>
      <c r="J13" s="592"/>
      <c r="K13" s="275"/>
      <c r="L13" s="229"/>
    </row>
    <row r="14" spans="1:12" x14ac:dyDescent="0.25">
      <c r="A14" s="386" t="s">
        <v>25</v>
      </c>
      <c r="B14" s="157" t="s">
        <v>58</v>
      </c>
      <c r="C14" s="276" t="s">
        <v>11</v>
      </c>
      <c r="D14" s="128"/>
      <c r="E14" s="590"/>
      <c r="F14" s="591"/>
      <c r="G14" s="591"/>
      <c r="H14" s="591"/>
      <c r="I14" s="591"/>
      <c r="J14" s="592"/>
      <c r="K14" s="275"/>
      <c r="L14" s="229"/>
    </row>
    <row r="15" spans="1:12" x14ac:dyDescent="0.25">
      <c r="A15" s="386" t="s">
        <v>27</v>
      </c>
      <c r="B15" s="143"/>
      <c r="C15" s="43"/>
      <c r="D15" s="128"/>
      <c r="E15" s="590"/>
      <c r="F15" s="591"/>
      <c r="G15" s="591"/>
      <c r="H15" s="591"/>
      <c r="I15" s="591"/>
      <c r="J15" s="592"/>
      <c r="K15" s="275"/>
      <c r="L15" s="229"/>
    </row>
    <row r="16" spans="1:12" ht="15" customHeight="1" x14ac:dyDescent="0.25">
      <c r="A16" s="386" t="s">
        <v>28</v>
      </c>
      <c r="B16" s="143" t="s">
        <v>69</v>
      </c>
      <c r="C16" s="43" t="s">
        <v>11</v>
      </c>
      <c r="D16" s="128"/>
      <c r="E16" s="590"/>
      <c r="F16" s="591"/>
      <c r="G16" s="591"/>
      <c r="H16" s="591"/>
      <c r="I16" s="591"/>
      <c r="J16" s="592"/>
      <c r="K16" s="275"/>
      <c r="L16" s="229"/>
    </row>
    <row r="17" spans="1:12" x14ac:dyDescent="0.25">
      <c r="A17" s="386" t="s">
        <v>29</v>
      </c>
      <c r="B17" s="143"/>
      <c r="C17" s="43"/>
      <c r="D17" s="128"/>
      <c r="E17" s="590"/>
      <c r="F17" s="591"/>
      <c r="G17" s="591"/>
      <c r="H17" s="591"/>
      <c r="I17" s="591"/>
      <c r="J17" s="592"/>
      <c r="K17" s="275"/>
      <c r="L17" s="229"/>
    </row>
    <row r="18" spans="1:12" ht="18" customHeight="1" x14ac:dyDescent="0.25">
      <c r="A18" s="386" t="s">
        <v>30</v>
      </c>
      <c r="B18" s="143"/>
      <c r="C18" s="43"/>
      <c r="D18" s="128"/>
      <c r="E18" s="590"/>
      <c r="F18" s="591"/>
      <c r="G18" s="591"/>
      <c r="H18" s="591"/>
      <c r="I18" s="591"/>
      <c r="J18" s="592"/>
      <c r="K18" s="275"/>
      <c r="L18" s="229"/>
    </row>
    <row r="19" spans="1:12" x14ac:dyDescent="0.25">
      <c r="A19" s="386" t="s">
        <v>31</v>
      </c>
      <c r="B19" s="143"/>
      <c r="C19" s="6"/>
      <c r="D19" s="128"/>
      <c r="E19" s="593"/>
      <c r="F19" s="594"/>
      <c r="G19" s="594"/>
      <c r="H19" s="594"/>
      <c r="I19" s="594"/>
      <c r="J19" s="595"/>
      <c r="K19" s="275"/>
      <c r="L19" s="229"/>
    </row>
    <row r="20" spans="1:12" x14ac:dyDescent="0.25">
      <c r="A20" s="386" t="s">
        <v>32</v>
      </c>
      <c r="B20" s="157" t="s">
        <v>58</v>
      </c>
      <c r="C20" s="276" t="s">
        <v>11</v>
      </c>
      <c r="D20" s="128"/>
      <c r="E20" s="275"/>
      <c r="F20" s="275"/>
      <c r="G20" s="275"/>
      <c r="H20" s="275"/>
      <c r="I20" s="275"/>
      <c r="J20" s="275"/>
      <c r="K20" s="275"/>
      <c r="L20" s="229"/>
    </row>
    <row r="21" spans="1:12" x14ac:dyDescent="0.25">
      <c r="A21" s="386" t="s">
        <v>33</v>
      </c>
      <c r="B21" s="143"/>
      <c r="C21" s="43"/>
      <c r="D21" s="128"/>
      <c r="E21" s="275"/>
      <c r="F21" s="275"/>
      <c r="G21" s="275"/>
      <c r="H21" s="275"/>
      <c r="I21" s="275"/>
      <c r="J21" s="275"/>
      <c r="K21" s="275"/>
      <c r="L21" s="229"/>
    </row>
    <row r="22" spans="1:12" x14ac:dyDescent="0.25">
      <c r="A22" s="386" t="s">
        <v>34</v>
      </c>
      <c r="B22" s="143"/>
      <c r="C22" s="6"/>
      <c r="D22" s="128"/>
      <c r="E22" s="275"/>
      <c r="F22" s="275"/>
      <c r="G22" s="275"/>
      <c r="H22" s="275"/>
      <c r="I22" s="275"/>
      <c r="J22" s="275"/>
      <c r="K22" s="275"/>
      <c r="L22" s="229"/>
    </row>
    <row r="23" spans="1:12" x14ac:dyDescent="0.25">
      <c r="A23" s="386" t="s">
        <v>35</v>
      </c>
      <c r="B23" s="143"/>
      <c r="C23" s="43"/>
      <c r="D23" s="128"/>
      <c r="E23" s="275"/>
      <c r="F23" s="275"/>
      <c r="G23" s="275"/>
      <c r="H23" s="275"/>
      <c r="I23" s="275"/>
      <c r="J23" s="275"/>
      <c r="K23" s="275"/>
      <c r="L23" s="229"/>
    </row>
    <row r="24" spans="1:12" x14ac:dyDescent="0.25">
      <c r="A24" s="386" t="s">
        <v>37</v>
      </c>
      <c r="B24" s="143" t="s">
        <v>69</v>
      </c>
      <c r="C24" s="43" t="s">
        <v>11</v>
      </c>
      <c r="D24" s="128"/>
      <c r="E24" s="275"/>
      <c r="F24" s="275"/>
      <c r="G24" s="275"/>
      <c r="H24" s="275"/>
      <c r="I24" s="275"/>
      <c r="J24" s="275"/>
      <c r="K24" s="275"/>
      <c r="L24" s="229"/>
    </row>
    <row r="25" spans="1:12" x14ac:dyDescent="0.25">
      <c r="A25" s="386" t="s">
        <v>38</v>
      </c>
      <c r="B25" s="143"/>
      <c r="C25" s="6" t="s">
        <v>72</v>
      </c>
      <c r="D25" s="128"/>
      <c r="E25" s="229"/>
      <c r="F25" s="229"/>
      <c r="G25" s="229"/>
      <c r="H25" s="229"/>
      <c r="I25" s="229"/>
      <c r="J25" s="229"/>
      <c r="K25" s="229"/>
      <c r="L25" s="229"/>
    </row>
    <row r="26" spans="1:12" x14ac:dyDescent="0.25">
      <c r="A26" s="386" t="s">
        <v>39</v>
      </c>
      <c r="B26" s="158" t="s">
        <v>73</v>
      </c>
      <c r="C26" s="6" t="s">
        <v>55</v>
      </c>
      <c r="D26" s="128"/>
      <c r="E26" s="229"/>
      <c r="F26" s="229"/>
      <c r="G26" s="229"/>
      <c r="H26" s="229"/>
      <c r="I26" s="229"/>
      <c r="J26" s="229"/>
      <c r="K26" s="229"/>
      <c r="L26" s="229"/>
    </row>
    <row r="27" spans="1:12" x14ac:dyDescent="0.25">
      <c r="A27" s="386" t="s">
        <v>40</v>
      </c>
      <c r="B27" s="143" t="s">
        <v>74</v>
      </c>
      <c r="C27" s="43" t="s">
        <v>11</v>
      </c>
      <c r="D27" s="128"/>
      <c r="E27" s="229"/>
      <c r="F27" s="229"/>
      <c r="G27" s="229"/>
      <c r="H27" s="229"/>
      <c r="I27" s="229"/>
      <c r="J27" s="229"/>
      <c r="K27" s="229"/>
      <c r="L27" s="229"/>
    </row>
    <row r="28" spans="1:12" x14ac:dyDescent="0.25">
      <c r="A28" s="386" t="s">
        <v>41</v>
      </c>
      <c r="B28" s="143"/>
      <c r="C28" s="6"/>
      <c r="D28" s="128"/>
      <c r="E28" s="229"/>
      <c r="F28" s="229"/>
      <c r="G28" s="229"/>
      <c r="H28" s="229"/>
      <c r="I28" s="229"/>
      <c r="J28" s="229"/>
      <c r="K28" s="229"/>
      <c r="L28" s="229"/>
    </row>
    <row r="29" spans="1:12" x14ac:dyDescent="0.25">
      <c r="A29" s="386" t="s">
        <v>42</v>
      </c>
      <c r="B29" s="143" t="s">
        <v>75</v>
      </c>
      <c r="C29" s="43" t="s">
        <v>11</v>
      </c>
      <c r="D29" s="128"/>
    </row>
    <row r="30" spans="1:12" x14ac:dyDescent="0.25">
      <c r="A30" s="386" t="s">
        <v>43</v>
      </c>
      <c r="B30" s="143"/>
      <c r="C30" s="43"/>
      <c r="D30" s="128"/>
    </row>
    <row r="31" spans="1:12" x14ac:dyDescent="0.25">
      <c r="A31" s="386" t="s">
        <v>44</v>
      </c>
      <c r="B31" s="157" t="s">
        <v>58</v>
      </c>
      <c r="C31" s="6" t="s">
        <v>55</v>
      </c>
      <c r="D31" s="53"/>
    </row>
    <row r="32" spans="1:12" x14ac:dyDescent="0.25">
      <c r="A32" s="386" t="s">
        <v>45</v>
      </c>
      <c r="B32" s="6"/>
      <c r="C32" s="6"/>
      <c r="D32" s="53"/>
    </row>
    <row r="33" spans="1:4" x14ac:dyDescent="0.25">
      <c r="A33" s="386" t="s">
        <v>46</v>
      </c>
      <c r="B33" s="6"/>
      <c r="C33" s="6"/>
      <c r="D33" s="53"/>
    </row>
    <row r="34" spans="1:4" x14ac:dyDescent="0.25">
      <c r="A34" s="386" t="s">
        <v>47</v>
      </c>
      <c r="B34" s="6"/>
      <c r="C34" s="6"/>
      <c r="D34" s="53"/>
    </row>
    <row r="36" spans="1:4" x14ac:dyDescent="0.25">
      <c r="A36" s="274" t="s">
        <v>59</v>
      </c>
    </row>
    <row r="37" spans="1:4" x14ac:dyDescent="0.25">
      <c r="A37" s="167" t="s">
        <v>76</v>
      </c>
    </row>
    <row r="38" spans="1:4" x14ac:dyDescent="0.25">
      <c r="A38" s="1" t="s">
        <v>77</v>
      </c>
    </row>
    <row r="39" spans="1:4" x14ac:dyDescent="0.25">
      <c r="A39" s="127" t="s">
        <v>78</v>
      </c>
    </row>
  </sheetData>
  <mergeCells count="1">
    <mergeCell ref="E6:J19"/>
  </mergeCells>
  <hyperlinks>
    <hyperlink ref="C24" r:id="rId1"/>
    <hyperlink ref="C5" r:id="rId2"/>
    <hyperlink ref="C6" r:id="rId3"/>
    <hyperlink ref="C27" r:id="rId4"/>
    <hyperlink ref="C29" r:id="rId5"/>
    <hyperlink ref="C7" r:id="rId6"/>
    <hyperlink ref="C9" r:id="rId7"/>
    <hyperlink ref="C12" r:id="rId8"/>
    <hyperlink ref="C16" r:id="rId9"/>
    <hyperlink ref="C14" r:id="rId10"/>
    <hyperlink ref="C20" r:id="rId1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zoomScale="70" zoomScaleNormal="70" workbookViewId="0">
      <selection sqref="A1:A1048576"/>
    </sheetView>
  </sheetViews>
  <sheetFormatPr defaultRowHeight="15" x14ac:dyDescent="0.25"/>
  <cols>
    <col min="1" max="1" width="11.28515625" style="1" customWidth="1"/>
    <col min="2" max="2" width="28.42578125" style="1" customWidth="1"/>
    <col min="3" max="3" width="23.42578125" style="1" customWidth="1"/>
    <col min="4" max="4" width="39.140625" style="1" customWidth="1"/>
    <col min="5" max="16384" width="9.140625" style="1"/>
  </cols>
  <sheetData>
    <row r="1" spans="1:17" x14ac:dyDescent="0.25">
      <c r="A1" s="2" t="s">
        <v>0</v>
      </c>
    </row>
    <row r="2" spans="1:17" s="2" customFormat="1" x14ac:dyDescent="0.25">
      <c r="A2" s="5" t="s">
        <v>79</v>
      </c>
    </row>
    <row r="3" spans="1:17" x14ac:dyDescent="0.25">
      <c r="A3" s="8"/>
    </row>
    <row r="5" spans="1:17" ht="64.5" customHeight="1" x14ac:dyDescent="0.25">
      <c r="A5" s="386"/>
      <c r="B5" s="394" t="s">
        <v>80</v>
      </c>
      <c r="C5" s="394" t="s">
        <v>81</v>
      </c>
      <c r="D5" s="392" t="s">
        <v>6</v>
      </c>
    </row>
    <row r="6" spans="1:17" x14ac:dyDescent="0.25">
      <c r="A6" s="386" t="s">
        <v>10</v>
      </c>
      <c r="B6" s="143"/>
      <c r="C6" s="143"/>
      <c r="D6" s="43"/>
      <c r="F6" s="39"/>
      <c r="G6" s="39"/>
      <c r="H6" s="39"/>
      <c r="I6" s="39"/>
      <c r="J6" s="39"/>
      <c r="K6" s="39"/>
      <c r="L6" s="39"/>
      <c r="M6" s="39"/>
      <c r="N6" s="39"/>
      <c r="O6" s="39"/>
      <c r="P6" s="39"/>
      <c r="Q6" s="39"/>
    </row>
    <row r="7" spans="1:17" x14ac:dyDescent="0.25">
      <c r="A7" s="386" t="s">
        <v>14</v>
      </c>
      <c r="B7" s="143" t="s">
        <v>82</v>
      </c>
      <c r="C7" s="143"/>
      <c r="D7" s="6" t="s">
        <v>55</v>
      </c>
      <c r="F7" s="39"/>
      <c r="G7" s="39"/>
      <c r="H7" s="39"/>
      <c r="I7" s="39"/>
      <c r="J7" s="39"/>
      <c r="K7" s="39"/>
      <c r="L7" s="39"/>
      <c r="M7" s="39"/>
      <c r="N7" s="39"/>
      <c r="O7" s="39"/>
      <c r="P7" s="39"/>
      <c r="Q7" s="39"/>
    </row>
    <row r="8" spans="1:17" x14ac:dyDescent="0.25">
      <c r="A8" s="386" t="s">
        <v>16</v>
      </c>
      <c r="B8" s="143"/>
      <c r="C8" s="143"/>
      <c r="D8" s="6"/>
      <c r="F8" s="39"/>
      <c r="G8" s="39"/>
      <c r="H8" s="39"/>
      <c r="I8" s="39"/>
      <c r="J8" s="39"/>
      <c r="K8" s="39"/>
      <c r="L8" s="39"/>
      <c r="M8" s="39"/>
      <c r="N8" s="39"/>
      <c r="O8" s="39"/>
      <c r="P8" s="39"/>
      <c r="Q8" s="39"/>
    </row>
    <row r="9" spans="1:17" x14ac:dyDescent="0.25">
      <c r="A9" s="386" t="s">
        <v>18</v>
      </c>
      <c r="B9" s="143"/>
      <c r="C9" s="143"/>
      <c r="D9" s="43"/>
      <c r="F9" s="39"/>
      <c r="G9" s="39"/>
      <c r="H9" s="39"/>
      <c r="I9" s="39"/>
      <c r="J9" s="39"/>
      <c r="K9" s="39"/>
      <c r="L9" s="39"/>
      <c r="M9" s="39"/>
      <c r="N9" s="39"/>
      <c r="O9" s="39"/>
      <c r="P9" s="39"/>
      <c r="Q9" s="39"/>
    </row>
    <row r="10" spans="1:17" x14ac:dyDescent="0.25">
      <c r="A10" s="386" t="s">
        <v>19</v>
      </c>
      <c r="B10" s="143"/>
      <c r="C10" s="143"/>
      <c r="D10" s="6"/>
      <c r="F10" s="39"/>
      <c r="G10" s="39"/>
      <c r="H10" s="39"/>
      <c r="I10" s="39"/>
      <c r="J10" s="39"/>
      <c r="K10" s="39"/>
      <c r="L10" s="39"/>
      <c r="M10" s="39"/>
      <c r="N10" s="39"/>
      <c r="O10" s="39"/>
      <c r="P10" s="39"/>
      <c r="Q10" s="39"/>
    </row>
    <row r="11" spans="1:17" x14ac:dyDescent="0.25">
      <c r="A11" s="386" t="s">
        <v>20</v>
      </c>
      <c r="B11" s="157" t="s">
        <v>82</v>
      </c>
      <c r="C11" s="146" t="s">
        <v>83</v>
      </c>
      <c r="D11" s="43" t="s">
        <v>11</v>
      </c>
      <c r="F11" s="39"/>
      <c r="G11" s="39"/>
      <c r="H11" s="39"/>
      <c r="I11" s="39"/>
      <c r="J11" s="39"/>
      <c r="K11" s="39"/>
      <c r="L11" s="39"/>
      <c r="M11" s="39"/>
      <c r="N11" s="39"/>
      <c r="O11" s="39"/>
      <c r="P11" s="39"/>
      <c r="Q11" s="39"/>
    </row>
    <row r="12" spans="1:17" x14ac:dyDescent="0.25">
      <c r="A12" s="386" t="s">
        <v>21</v>
      </c>
      <c r="B12" s="143" t="s">
        <v>84</v>
      </c>
      <c r="C12" s="143"/>
      <c r="D12" s="6" t="s">
        <v>55</v>
      </c>
      <c r="F12" s="39"/>
      <c r="G12" s="39"/>
      <c r="H12" s="39"/>
      <c r="I12" s="39"/>
      <c r="J12" s="39"/>
      <c r="K12" s="39"/>
      <c r="L12" s="39"/>
      <c r="M12" s="39"/>
      <c r="N12" s="39"/>
      <c r="O12" s="39"/>
      <c r="P12" s="39"/>
      <c r="Q12" s="39"/>
    </row>
    <row r="13" spans="1:17" x14ac:dyDescent="0.25">
      <c r="A13" s="386" t="s">
        <v>23</v>
      </c>
      <c r="B13" s="143"/>
      <c r="C13" s="143"/>
      <c r="D13" s="6"/>
      <c r="F13" s="39"/>
      <c r="G13" s="39"/>
      <c r="H13" s="39"/>
      <c r="I13" s="39"/>
      <c r="J13" s="39"/>
      <c r="K13" s="39"/>
      <c r="L13" s="39"/>
      <c r="M13" s="39"/>
      <c r="N13" s="39"/>
      <c r="O13" s="39"/>
      <c r="P13" s="39"/>
      <c r="Q13" s="39"/>
    </row>
    <row r="14" spans="1:17" x14ac:dyDescent="0.25">
      <c r="A14" s="386" t="s">
        <v>24</v>
      </c>
      <c r="B14" s="143"/>
      <c r="C14" s="146"/>
      <c r="D14" s="6"/>
      <c r="F14" s="39"/>
      <c r="G14" s="39"/>
      <c r="H14" s="39"/>
      <c r="I14" s="39"/>
      <c r="J14" s="39"/>
      <c r="K14" s="39"/>
      <c r="L14" s="39"/>
      <c r="M14" s="39"/>
      <c r="N14" s="39"/>
      <c r="O14" s="39"/>
      <c r="P14" s="39"/>
      <c r="Q14" s="39"/>
    </row>
    <row r="15" spans="1:17" x14ac:dyDescent="0.25">
      <c r="A15" s="386" t="s">
        <v>25</v>
      </c>
      <c r="B15" s="143"/>
      <c r="C15" s="143"/>
      <c r="D15" s="6"/>
      <c r="F15" s="39"/>
      <c r="G15" s="39"/>
      <c r="H15" s="39"/>
      <c r="I15" s="39"/>
      <c r="J15" s="39"/>
      <c r="K15" s="39"/>
      <c r="L15" s="39"/>
      <c r="M15" s="39"/>
      <c r="N15" s="39"/>
      <c r="O15" s="39"/>
      <c r="P15" s="39"/>
      <c r="Q15" s="39"/>
    </row>
    <row r="16" spans="1:17" x14ac:dyDescent="0.25">
      <c r="A16" s="386" t="s">
        <v>27</v>
      </c>
      <c r="B16" s="143" t="s">
        <v>82</v>
      </c>
      <c r="C16" s="146" t="s">
        <v>85</v>
      </c>
      <c r="D16" s="6" t="s">
        <v>55</v>
      </c>
      <c r="F16" s="39"/>
      <c r="G16" s="39"/>
      <c r="H16" s="39"/>
      <c r="I16" s="39"/>
      <c r="J16" s="39"/>
      <c r="K16" s="39"/>
      <c r="L16" s="39"/>
      <c r="M16" s="39"/>
      <c r="N16" s="39"/>
      <c r="O16" s="39"/>
      <c r="P16" s="39"/>
      <c r="Q16" s="39"/>
    </row>
    <row r="17" spans="1:17" x14ac:dyDescent="0.25">
      <c r="A17" s="386" t="s">
        <v>28</v>
      </c>
      <c r="B17" s="143"/>
      <c r="C17" s="143"/>
      <c r="D17" s="6"/>
      <c r="F17" s="39"/>
      <c r="G17" s="39"/>
      <c r="H17" s="39"/>
      <c r="I17" s="39"/>
      <c r="J17" s="39"/>
      <c r="K17" s="39"/>
      <c r="L17" s="39"/>
      <c r="M17" s="39"/>
      <c r="N17" s="39"/>
      <c r="O17" s="39"/>
      <c r="P17" s="39"/>
      <c r="Q17" s="39"/>
    </row>
    <row r="18" spans="1:17" x14ac:dyDescent="0.25">
      <c r="A18" s="386" t="s">
        <v>29</v>
      </c>
      <c r="B18" s="143"/>
      <c r="C18" s="143"/>
      <c r="D18" s="6"/>
      <c r="F18" s="39"/>
      <c r="G18" s="39"/>
      <c r="H18" s="39"/>
      <c r="I18" s="39"/>
      <c r="J18" s="39"/>
      <c r="K18" s="39"/>
      <c r="L18" s="39"/>
      <c r="M18" s="39"/>
      <c r="N18" s="39"/>
      <c r="O18" s="39"/>
      <c r="P18" s="39"/>
      <c r="Q18" s="39"/>
    </row>
    <row r="19" spans="1:17" x14ac:dyDescent="0.25">
      <c r="A19" s="386" t="s">
        <v>30</v>
      </c>
      <c r="B19" s="143"/>
      <c r="C19" s="143"/>
      <c r="D19" s="43"/>
      <c r="F19" s="39"/>
      <c r="G19" s="39"/>
      <c r="H19" s="39"/>
      <c r="I19" s="39"/>
      <c r="J19" s="39"/>
      <c r="K19" s="39"/>
      <c r="L19" s="39"/>
      <c r="M19" s="39"/>
      <c r="N19" s="39"/>
      <c r="O19" s="39"/>
      <c r="P19" s="39"/>
      <c r="Q19" s="39"/>
    </row>
    <row r="20" spans="1:17" x14ac:dyDescent="0.25">
      <c r="A20" s="386" t="s">
        <v>31</v>
      </c>
      <c r="B20" s="143"/>
      <c r="C20" s="146"/>
      <c r="D20" s="6"/>
      <c r="F20" s="39"/>
      <c r="G20" s="39"/>
      <c r="H20" s="39"/>
      <c r="I20" s="39"/>
      <c r="J20" s="39"/>
      <c r="K20" s="39"/>
      <c r="L20" s="39"/>
      <c r="M20" s="39"/>
      <c r="N20" s="39"/>
      <c r="O20" s="39"/>
      <c r="P20" s="39"/>
      <c r="Q20" s="39"/>
    </row>
    <row r="21" spans="1:17" ht="15" customHeight="1" x14ac:dyDescent="0.25">
      <c r="A21" s="386" t="s">
        <v>32</v>
      </c>
      <c r="B21" s="143"/>
      <c r="C21" s="143"/>
      <c r="D21" s="43"/>
      <c r="F21" s="39"/>
      <c r="G21" s="39"/>
      <c r="H21" s="39"/>
      <c r="I21" s="39"/>
      <c r="J21" s="39"/>
      <c r="K21" s="39"/>
      <c r="L21" s="39"/>
      <c r="M21" s="39"/>
      <c r="N21" s="39"/>
      <c r="O21" s="39"/>
      <c r="P21" s="39"/>
      <c r="Q21" s="39"/>
    </row>
    <row r="22" spans="1:17" x14ac:dyDescent="0.25">
      <c r="A22" s="386" t="s">
        <v>33</v>
      </c>
      <c r="B22" s="143"/>
      <c r="C22" s="143"/>
      <c r="D22" s="43"/>
      <c r="F22" s="39"/>
      <c r="G22" s="39"/>
      <c r="H22" s="39"/>
      <c r="I22" s="39"/>
      <c r="J22" s="39"/>
      <c r="K22" s="39"/>
      <c r="L22" s="39"/>
      <c r="M22" s="39"/>
      <c r="N22" s="39"/>
      <c r="O22" s="39"/>
      <c r="P22" s="39"/>
      <c r="Q22" s="39"/>
    </row>
    <row r="23" spans="1:17" x14ac:dyDescent="0.25">
      <c r="A23" s="386" t="s">
        <v>34</v>
      </c>
      <c r="B23" s="143"/>
      <c r="C23" s="143"/>
      <c r="D23" s="6"/>
      <c r="F23" s="39"/>
      <c r="G23" s="39"/>
      <c r="H23" s="39"/>
      <c r="I23" s="39"/>
      <c r="J23" s="39"/>
      <c r="K23" s="39"/>
      <c r="L23" s="39"/>
      <c r="M23" s="39"/>
      <c r="N23" s="39"/>
      <c r="O23" s="39"/>
      <c r="P23" s="39"/>
      <c r="Q23" s="39"/>
    </row>
    <row r="24" spans="1:17" x14ac:dyDescent="0.25">
      <c r="A24" s="386" t="s">
        <v>35</v>
      </c>
      <c r="B24" s="143"/>
      <c r="C24" s="143"/>
      <c r="D24" s="43"/>
      <c r="F24" s="39"/>
      <c r="G24" s="39"/>
      <c r="H24" s="39"/>
      <c r="I24" s="39"/>
      <c r="J24" s="39"/>
      <c r="K24" s="39"/>
      <c r="L24" s="39"/>
      <c r="M24" s="39"/>
      <c r="N24" s="39"/>
      <c r="O24" s="39"/>
      <c r="P24" s="39"/>
      <c r="Q24" s="39"/>
    </row>
    <row r="25" spans="1:17" x14ac:dyDescent="0.25">
      <c r="A25" s="386" t="s">
        <v>37</v>
      </c>
      <c r="B25" s="143"/>
      <c r="C25" s="143"/>
      <c r="D25" s="43"/>
      <c r="F25" s="39"/>
      <c r="G25" s="39"/>
      <c r="H25" s="39"/>
      <c r="I25" s="39"/>
      <c r="J25" s="39"/>
      <c r="K25" s="39"/>
      <c r="L25" s="39"/>
      <c r="M25" s="39"/>
      <c r="N25" s="39"/>
      <c r="O25" s="39"/>
      <c r="P25" s="39"/>
      <c r="Q25" s="39"/>
    </row>
    <row r="26" spans="1:17" x14ac:dyDescent="0.25">
      <c r="A26" s="386" t="s">
        <v>38</v>
      </c>
      <c r="B26" s="143"/>
      <c r="C26" s="143"/>
      <c r="D26" s="6"/>
      <c r="F26" s="39"/>
      <c r="G26" s="39"/>
      <c r="H26" s="39"/>
      <c r="I26" s="39"/>
      <c r="J26" s="39"/>
      <c r="K26" s="39"/>
      <c r="L26" s="39"/>
      <c r="M26" s="39"/>
      <c r="N26" s="39"/>
      <c r="O26" s="39"/>
      <c r="P26" s="39"/>
      <c r="Q26" s="39"/>
    </row>
    <row r="27" spans="1:17" x14ac:dyDescent="0.25">
      <c r="A27" s="386" t="s">
        <v>39</v>
      </c>
      <c r="B27" s="143"/>
      <c r="C27" s="143"/>
      <c r="D27" s="6"/>
      <c r="F27" s="39"/>
      <c r="G27" s="39"/>
      <c r="H27" s="39"/>
      <c r="I27" s="39"/>
      <c r="J27" s="39"/>
      <c r="K27" s="39"/>
      <c r="L27" s="39"/>
      <c r="M27" s="39"/>
      <c r="N27" s="39"/>
      <c r="O27" s="39"/>
      <c r="P27" s="39"/>
      <c r="Q27" s="39"/>
    </row>
    <row r="28" spans="1:17" x14ac:dyDescent="0.25">
      <c r="A28" s="386" t="s">
        <v>40</v>
      </c>
      <c r="B28" s="157" t="s">
        <v>82</v>
      </c>
      <c r="C28" s="146" t="s">
        <v>86</v>
      </c>
      <c r="D28" s="43" t="s">
        <v>11</v>
      </c>
      <c r="F28" s="39"/>
      <c r="G28" s="39"/>
      <c r="H28" s="39"/>
      <c r="I28" s="39"/>
      <c r="J28" s="39"/>
      <c r="K28" s="39"/>
      <c r="L28" s="39"/>
      <c r="M28" s="39"/>
      <c r="N28" s="39"/>
      <c r="O28" s="39"/>
      <c r="P28" s="39"/>
      <c r="Q28" s="39"/>
    </row>
    <row r="29" spans="1:17" x14ac:dyDescent="0.25">
      <c r="A29" s="386" t="s">
        <v>41</v>
      </c>
      <c r="B29" s="143"/>
      <c r="C29" s="143"/>
      <c r="D29" s="6"/>
      <c r="F29" s="39"/>
      <c r="G29" s="39"/>
      <c r="H29" s="39"/>
      <c r="I29" s="39"/>
      <c r="J29" s="39"/>
      <c r="K29" s="39"/>
      <c r="L29" s="39"/>
      <c r="M29" s="39"/>
      <c r="N29" s="39"/>
      <c r="O29" s="39"/>
      <c r="P29" s="39"/>
      <c r="Q29" s="39"/>
    </row>
    <row r="30" spans="1:17" x14ac:dyDescent="0.25">
      <c r="A30" s="386" t="s">
        <v>42</v>
      </c>
      <c r="B30" s="147"/>
      <c r="C30" s="148"/>
      <c r="D30" s="43"/>
      <c r="F30" s="39"/>
      <c r="G30" s="39"/>
      <c r="H30" s="39"/>
      <c r="I30" s="39"/>
      <c r="J30" s="39"/>
      <c r="K30" s="39"/>
      <c r="L30" s="39"/>
      <c r="M30" s="39"/>
      <c r="N30" s="39"/>
      <c r="O30" s="39"/>
      <c r="P30" s="39"/>
      <c r="Q30" s="39"/>
    </row>
    <row r="31" spans="1:17" ht="15" customHeight="1" x14ac:dyDescent="0.25">
      <c r="A31" s="386" t="s">
        <v>43</v>
      </c>
      <c r="B31" s="143"/>
      <c r="C31" s="143"/>
      <c r="D31" s="43"/>
      <c r="F31" s="39"/>
      <c r="G31" s="39"/>
      <c r="H31" s="39"/>
      <c r="I31" s="39"/>
      <c r="J31" s="39"/>
      <c r="K31" s="39"/>
      <c r="L31" s="39"/>
      <c r="M31" s="39"/>
      <c r="N31" s="39"/>
      <c r="O31" s="39"/>
      <c r="P31" s="39"/>
      <c r="Q31" s="39"/>
    </row>
    <row r="32" spans="1:17" ht="15" customHeight="1" x14ac:dyDescent="0.25">
      <c r="A32" s="386" t="s">
        <v>44</v>
      </c>
      <c r="B32" s="143" t="s">
        <v>82</v>
      </c>
      <c r="C32" s="157" t="s">
        <v>87</v>
      </c>
      <c r="D32" s="6" t="s">
        <v>55</v>
      </c>
      <c r="F32" s="39"/>
      <c r="G32" s="39"/>
      <c r="H32" s="39"/>
      <c r="I32" s="39"/>
      <c r="J32" s="39"/>
      <c r="K32" s="39"/>
      <c r="L32" s="39"/>
      <c r="M32" s="39"/>
      <c r="N32" s="39"/>
      <c r="O32" s="39"/>
      <c r="P32" s="39"/>
      <c r="Q32" s="39"/>
    </row>
    <row r="33" spans="1:17" x14ac:dyDescent="0.25">
      <c r="A33" s="386" t="s">
        <v>45</v>
      </c>
      <c r="B33" s="143"/>
      <c r="C33" s="143"/>
      <c r="D33" s="6"/>
      <c r="F33" s="39"/>
      <c r="G33" s="39"/>
      <c r="H33" s="39"/>
      <c r="I33" s="39"/>
      <c r="J33" s="39"/>
      <c r="K33" s="39"/>
      <c r="L33" s="39"/>
      <c r="M33" s="39"/>
      <c r="N33" s="39"/>
      <c r="O33" s="39"/>
      <c r="P33" s="39"/>
      <c r="Q33" s="39"/>
    </row>
    <row r="34" spans="1:17" ht="15.75" customHeight="1" x14ac:dyDescent="0.25">
      <c r="A34" s="386" t="s">
        <v>46</v>
      </c>
      <c r="B34" s="143"/>
      <c r="C34" s="143"/>
      <c r="D34" s="6"/>
      <c r="F34" s="39"/>
      <c r="G34" s="39"/>
      <c r="H34" s="39"/>
      <c r="I34" s="39"/>
      <c r="J34" s="39"/>
      <c r="K34" s="39"/>
      <c r="L34" s="39"/>
      <c r="M34" s="39"/>
      <c r="N34" s="39"/>
      <c r="O34" s="39"/>
      <c r="P34" s="39"/>
      <c r="Q34" s="39"/>
    </row>
    <row r="35" spans="1:17" ht="14.25" customHeight="1" x14ac:dyDescent="0.25">
      <c r="A35" s="386" t="s">
        <v>47</v>
      </c>
      <c r="B35" s="6"/>
      <c r="C35" s="143"/>
      <c r="D35" s="6"/>
    </row>
    <row r="37" spans="1:17" x14ac:dyDescent="0.25">
      <c r="A37" s="274" t="s">
        <v>59</v>
      </c>
    </row>
    <row r="38" spans="1:17" x14ac:dyDescent="0.25">
      <c r="A38" s="274"/>
    </row>
    <row r="39" spans="1:17" x14ac:dyDescent="0.25">
      <c r="A39" s="1" t="s">
        <v>88</v>
      </c>
    </row>
    <row r="40" spans="1:17" x14ac:dyDescent="0.25">
      <c r="A40" s="1" t="s">
        <v>89</v>
      </c>
    </row>
    <row r="41" spans="1:17" x14ac:dyDescent="0.25">
      <c r="A41" s="15" t="s">
        <v>90</v>
      </c>
    </row>
    <row r="42" spans="1:17" x14ac:dyDescent="0.25">
      <c r="A42" s="1" t="s">
        <v>91</v>
      </c>
    </row>
  </sheetData>
  <hyperlinks>
    <hyperlink ref="D11" r:id="rId1"/>
    <hyperlink ref="D28" r:id="rId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zoomScale="70" zoomScaleNormal="70" workbookViewId="0">
      <selection activeCell="E56" sqref="E56"/>
    </sheetView>
  </sheetViews>
  <sheetFormatPr defaultRowHeight="15" x14ac:dyDescent="0.25"/>
  <cols>
    <col min="1" max="1" width="9.85546875" style="1" customWidth="1"/>
    <col min="2" max="2" width="28.7109375" style="1" customWidth="1"/>
    <col min="3" max="3" width="47.42578125" style="1" customWidth="1"/>
    <col min="4" max="16384" width="9.140625" style="1"/>
  </cols>
  <sheetData>
    <row r="1" spans="1:12" x14ac:dyDescent="0.25">
      <c r="A1" s="2" t="s">
        <v>0</v>
      </c>
    </row>
    <row r="2" spans="1:12" s="2" customFormat="1" x14ac:dyDescent="0.25">
      <c r="A2" s="5" t="s">
        <v>92</v>
      </c>
    </row>
    <row r="5" spans="1:12" ht="30" x14ac:dyDescent="0.25">
      <c r="A5" s="386"/>
      <c r="B5" s="394" t="s">
        <v>93</v>
      </c>
      <c r="C5" s="392" t="s">
        <v>6</v>
      </c>
    </row>
    <row r="6" spans="1:12" ht="15" customHeight="1" x14ac:dyDescent="0.25">
      <c r="A6" s="386" t="s">
        <v>10</v>
      </c>
      <c r="B6" s="143"/>
      <c r="C6" s="398"/>
      <c r="E6" s="578" t="s">
        <v>94</v>
      </c>
      <c r="F6" s="579"/>
      <c r="G6" s="579"/>
      <c r="H6" s="579"/>
      <c r="I6" s="579"/>
      <c r="J6" s="580"/>
      <c r="K6" s="270"/>
      <c r="L6" s="270"/>
    </row>
    <row r="7" spans="1:12" x14ac:dyDescent="0.25">
      <c r="A7" s="386" t="s">
        <v>14</v>
      </c>
      <c r="B7" s="143" t="s">
        <v>82</v>
      </c>
      <c r="C7" s="398" t="s">
        <v>95</v>
      </c>
      <c r="E7" s="581"/>
      <c r="F7" s="582"/>
      <c r="G7" s="582"/>
      <c r="H7" s="582"/>
      <c r="I7" s="582"/>
      <c r="J7" s="583"/>
      <c r="K7" s="270"/>
      <c r="L7" s="270"/>
    </row>
    <row r="8" spans="1:12" x14ac:dyDescent="0.25">
      <c r="A8" s="386" t="s">
        <v>16</v>
      </c>
      <c r="B8" s="143"/>
      <c r="C8" s="398"/>
      <c r="E8" s="581"/>
      <c r="F8" s="582"/>
      <c r="G8" s="582"/>
      <c r="H8" s="582"/>
      <c r="I8" s="582"/>
      <c r="J8" s="583"/>
      <c r="K8" s="270"/>
      <c r="L8" s="270"/>
    </row>
    <row r="9" spans="1:12" x14ac:dyDescent="0.25">
      <c r="A9" s="386" t="s">
        <v>18</v>
      </c>
      <c r="B9" s="143"/>
      <c r="C9" s="398"/>
      <c r="E9" s="581"/>
      <c r="F9" s="582"/>
      <c r="G9" s="582"/>
      <c r="H9" s="582"/>
      <c r="I9" s="582"/>
      <c r="J9" s="583"/>
      <c r="K9" s="270"/>
      <c r="L9" s="270"/>
    </row>
    <row r="10" spans="1:12" x14ac:dyDescent="0.25">
      <c r="A10" s="386" t="s">
        <v>19</v>
      </c>
      <c r="B10" s="143"/>
      <c r="C10" s="398"/>
      <c r="E10" s="581"/>
      <c r="F10" s="582"/>
      <c r="G10" s="582"/>
      <c r="H10" s="582"/>
      <c r="I10" s="582"/>
      <c r="J10" s="583"/>
      <c r="K10" s="270"/>
      <c r="L10" s="270"/>
    </row>
    <row r="11" spans="1:12" x14ac:dyDescent="0.25">
      <c r="A11" s="386" t="s">
        <v>20</v>
      </c>
      <c r="B11" s="143"/>
      <c r="C11" s="398"/>
      <c r="E11" s="581"/>
      <c r="F11" s="582"/>
      <c r="G11" s="582"/>
      <c r="H11" s="582"/>
      <c r="I11" s="582"/>
      <c r="J11" s="583"/>
      <c r="K11" s="270"/>
      <c r="L11" s="270"/>
    </row>
    <row r="12" spans="1:12" x14ac:dyDescent="0.25">
      <c r="A12" s="386" t="s">
        <v>21</v>
      </c>
      <c r="B12" s="143"/>
      <c r="C12" s="398"/>
      <c r="E12" s="581"/>
      <c r="F12" s="582"/>
      <c r="G12" s="582"/>
      <c r="H12" s="582"/>
      <c r="I12" s="582"/>
      <c r="J12" s="583"/>
      <c r="K12" s="270"/>
      <c r="L12" s="270"/>
    </row>
    <row r="13" spans="1:12" ht="15" customHeight="1" x14ac:dyDescent="0.25">
      <c r="A13" s="386" t="s">
        <v>23</v>
      </c>
      <c r="B13" s="143"/>
      <c r="C13" s="398"/>
      <c r="E13" s="581"/>
      <c r="F13" s="582"/>
      <c r="G13" s="582"/>
      <c r="H13" s="582"/>
      <c r="I13" s="582"/>
      <c r="J13" s="583"/>
      <c r="K13" s="270"/>
      <c r="L13" s="270"/>
    </row>
    <row r="14" spans="1:12" x14ac:dyDescent="0.25">
      <c r="A14" s="386" t="s">
        <v>24</v>
      </c>
      <c r="B14" s="143" t="s">
        <v>96</v>
      </c>
      <c r="C14" s="398" t="s">
        <v>95</v>
      </c>
      <c r="E14" s="581"/>
      <c r="F14" s="582"/>
      <c r="G14" s="582"/>
      <c r="H14" s="582"/>
      <c r="I14" s="582"/>
      <c r="J14" s="583"/>
      <c r="K14" s="270"/>
      <c r="L14" s="270"/>
    </row>
    <row r="15" spans="1:12" x14ac:dyDescent="0.25">
      <c r="A15" s="386" t="s">
        <v>25</v>
      </c>
      <c r="B15" s="143"/>
      <c r="C15" s="398"/>
      <c r="E15" s="581"/>
      <c r="F15" s="582"/>
      <c r="G15" s="582"/>
      <c r="H15" s="582"/>
      <c r="I15" s="582"/>
      <c r="J15" s="583"/>
      <c r="K15" s="270"/>
      <c r="L15" s="270"/>
    </row>
    <row r="16" spans="1:12" x14ac:dyDescent="0.25">
      <c r="A16" s="386" t="s">
        <v>27</v>
      </c>
      <c r="B16" s="143"/>
      <c r="C16" s="399"/>
      <c r="E16" s="581"/>
      <c r="F16" s="582"/>
      <c r="G16" s="582"/>
      <c r="H16" s="582"/>
      <c r="I16" s="582"/>
      <c r="J16" s="583"/>
      <c r="K16" s="270"/>
      <c r="L16" s="270"/>
    </row>
    <row r="17" spans="1:12" x14ac:dyDescent="0.25">
      <c r="A17" s="386" t="s">
        <v>28</v>
      </c>
      <c r="B17" s="143"/>
      <c r="C17" s="398"/>
      <c r="E17" s="584"/>
      <c r="F17" s="585"/>
      <c r="G17" s="585"/>
      <c r="H17" s="585"/>
      <c r="I17" s="585"/>
      <c r="J17" s="586"/>
      <c r="K17" s="270"/>
      <c r="L17" s="270"/>
    </row>
    <row r="18" spans="1:12" x14ac:dyDescent="0.25">
      <c r="A18" s="386" t="s">
        <v>29</v>
      </c>
      <c r="B18" s="143"/>
      <c r="C18" s="398"/>
      <c r="E18" s="270"/>
      <c r="F18" s="270"/>
      <c r="G18" s="270"/>
      <c r="H18" s="270"/>
      <c r="I18" s="270"/>
      <c r="J18" s="270"/>
      <c r="K18" s="270"/>
      <c r="L18" s="270"/>
    </row>
    <row r="19" spans="1:12" x14ac:dyDescent="0.25">
      <c r="A19" s="386" t="s">
        <v>30</v>
      </c>
      <c r="B19" s="143"/>
      <c r="C19" s="398"/>
      <c r="E19" s="270"/>
      <c r="F19" s="270"/>
      <c r="G19" s="270"/>
      <c r="H19" s="270"/>
      <c r="I19" s="270"/>
      <c r="J19" s="270"/>
      <c r="K19" s="270"/>
      <c r="L19" s="270"/>
    </row>
    <row r="20" spans="1:12" x14ac:dyDescent="0.25">
      <c r="A20" s="386" t="s">
        <v>31</v>
      </c>
      <c r="B20" s="143"/>
      <c r="C20" s="398"/>
      <c r="E20" s="270"/>
      <c r="F20" s="270"/>
      <c r="G20" s="270"/>
      <c r="H20" s="270"/>
      <c r="I20" s="270"/>
      <c r="J20" s="270"/>
      <c r="K20" s="270"/>
      <c r="L20" s="270"/>
    </row>
    <row r="21" spans="1:12" x14ac:dyDescent="0.25">
      <c r="A21" s="386" t="s">
        <v>32</v>
      </c>
      <c r="B21" s="143"/>
      <c r="C21" s="398"/>
    </row>
    <row r="22" spans="1:12" x14ac:dyDescent="0.25">
      <c r="A22" s="386" t="s">
        <v>33</v>
      </c>
      <c r="B22" s="143"/>
      <c r="C22" s="398"/>
    </row>
    <row r="23" spans="1:12" x14ac:dyDescent="0.25">
      <c r="A23" s="386" t="s">
        <v>34</v>
      </c>
      <c r="B23" s="143"/>
      <c r="C23" s="398"/>
    </row>
    <row r="24" spans="1:12" x14ac:dyDescent="0.25">
      <c r="A24" s="386" t="s">
        <v>35</v>
      </c>
      <c r="B24" s="143"/>
      <c r="C24" s="398"/>
    </row>
    <row r="25" spans="1:12" x14ac:dyDescent="0.25">
      <c r="A25" s="386" t="s">
        <v>37</v>
      </c>
      <c r="B25" s="143"/>
      <c r="C25" s="398"/>
    </row>
    <row r="26" spans="1:12" x14ac:dyDescent="0.25">
      <c r="A26" s="386" t="s">
        <v>38</v>
      </c>
      <c r="B26" s="143"/>
      <c r="C26" s="398"/>
    </row>
    <row r="27" spans="1:12" x14ac:dyDescent="0.25">
      <c r="A27" s="386" t="s">
        <v>39</v>
      </c>
      <c r="B27" s="157" t="s">
        <v>82</v>
      </c>
      <c r="C27" s="398" t="s">
        <v>55</v>
      </c>
    </row>
    <row r="28" spans="1:12" x14ac:dyDescent="0.25">
      <c r="A28" s="386" t="s">
        <v>40</v>
      </c>
      <c r="B28" s="143" t="s">
        <v>96</v>
      </c>
      <c r="C28" s="398" t="s">
        <v>55</v>
      </c>
    </row>
    <row r="29" spans="1:12" x14ac:dyDescent="0.25">
      <c r="A29" s="386" t="s">
        <v>41</v>
      </c>
      <c r="B29" s="143"/>
      <c r="C29" s="398"/>
    </row>
    <row r="30" spans="1:12" x14ac:dyDescent="0.25">
      <c r="A30" s="386" t="s">
        <v>42</v>
      </c>
      <c r="B30" s="143"/>
      <c r="C30" s="398"/>
    </row>
    <row r="31" spans="1:12" x14ac:dyDescent="0.25">
      <c r="A31" s="386" t="s">
        <v>43</v>
      </c>
      <c r="B31" s="143"/>
      <c r="C31" s="398"/>
    </row>
    <row r="32" spans="1:12" x14ac:dyDescent="0.25">
      <c r="A32" s="386" t="s">
        <v>44</v>
      </c>
      <c r="B32" s="143" t="s">
        <v>97</v>
      </c>
      <c r="C32" s="316" t="s">
        <v>55</v>
      </c>
    </row>
    <row r="33" spans="1:3" x14ac:dyDescent="0.25">
      <c r="A33" s="386" t="s">
        <v>45</v>
      </c>
      <c r="B33" s="143"/>
      <c r="C33" s="152"/>
    </row>
    <row r="34" spans="1:3" x14ac:dyDescent="0.25">
      <c r="A34" s="386" t="s">
        <v>46</v>
      </c>
      <c r="B34" s="143"/>
      <c r="C34" s="152"/>
    </row>
    <row r="35" spans="1:3" x14ac:dyDescent="0.25">
      <c r="A35" s="386" t="s">
        <v>47</v>
      </c>
      <c r="B35" s="143"/>
      <c r="C35" s="152"/>
    </row>
    <row r="37" spans="1:3" x14ac:dyDescent="0.25">
      <c r="A37" s="274" t="s">
        <v>59</v>
      </c>
    </row>
    <row r="38" spans="1:3" x14ac:dyDescent="0.25">
      <c r="A38" s="1" t="s">
        <v>98</v>
      </c>
    </row>
    <row r="39" spans="1:3" x14ac:dyDescent="0.25">
      <c r="A39" s="127" t="s">
        <v>99</v>
      </c>
      <c r="B39" s="4"/>
    </row>
    <row r="40" spans="1:3" x14ac:dyDescent="0.25">
      <c r="A40" s="54" t="s">
        <v>100</v>
      </c>
      <c r="B40" s="4"/>
    </row>
    <row r="41" spans="1:3" x14ac:dyDescent="0.25">
      <c r="A41" s="127" t="s">
        <v>101</v>
      </c>
    </row>
  </sheetData>
  <mergeCells count="1">
    <mergeCell ref="E6:J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
  <sheetViews>
    <sheetView showGridLines="0" zoomScale="70" zoomScaleNormal="70" workbookViewId="0">
      <selection activeCell="R22" sqref="R22"/>
    </sheetView>
  </sheetViews>
  <sheetFormatPr defaultRowHeight="15" x14ac:dyDescent="0.25"/>
  <cols>
    <col min="1" max="1" width="14" style="1" customWidth="1"/>
    <col min="2" max="2" width="7" style="1" bestFit="1" customWidth="1"/>
    <col min="3" max="3" width="10.140625" style="1" bestFit="1" customWidth="1"/>
    <col min="4" max="13" width="9.140625" style="1"/>
    <col min="14" max="14" width="9.140625" style="1" customWidth="1"/>
    <col min="15" max="15" width="6.7109375" style="1" bestFit="1" customWidth="1"/>
    <col min="16" max="16" width="1" style="1" customWidth="1"/>
    <col min="17" max="17" width="29.42578125" style="1" customWidth="1"/>
    <col min="18" max="18" width="10.7109375" style="1" bestFit="1" customWidth="1"/>
    <col min="19" max="19" width="10.5703125" style="1" customWidth="1"/>
    <col min="20" max="20" width="1.140625" style="1" customWidth="1"/>
    <col min="21" max="21" width="11.7109375" style="1" bestFit="1" customWidth="1"/>
    <col min="22" max="16384" width="9.140625" style="1"/>
  </cols>
  <sheetData>
    <row r="1" spans="1:21" x14ac:dyDescent="0.25">
      <c r="A1" s="1" t="s">
        <v>102</v>
      </c>
      <c r="B1" s="39"/>
    </row>
    <row r="2" spans="1:21" x14ac:dyDescent="0.25">
      <c r="A2" s="18" t="s">
        <v>103</v>
      </c>
    </row>
    <row r="3" spans="1:21" x14ac:dyDescent="0.25">
      <c r="A3" s="7"/>
    </row>
    <row r="5" spans="1:21" ht="45" customHeight="1" x14ac:dyDescent="0.25">
      <c r="A5" s="598"/>
      <c r="B5" s="598" t="s">
        <v>104</v>
      </c>
      <c r="C5" s="603" t="s">
        <v>105</v>
      </c>
      <c r="D5" s="604"/>
      <c r="E5" s="604"/>
      <c r="F5" s="604"/>
      <c r="G5" s="604"/>
      <c r="H5" s="604"/>
      <c r="I5" s="604"/>
      <c r="J5" s="604"/>
      <c r="K5" s="604"/>
      <c r="L5" s="604"/>
      <c r="M5" s="604"/>
      <c r="N5" s="605"/>
      <c r="O5" s="606" t="s">
        <v>106</v>
      </c>
      <c r="P5" s="396"/>
      <c r="Q5" s="83" t="s">
        <v>107</v>
      </c>
      <c r="R5" s="603" t="s">
        <v>108</v>
      </c>
      <c r="S5" s="605"/>
      <c r="T5" s="400"/>
      <c r="U5" s="401"/>
    </row>
    <row r="6" spans="1:21" ht="15" customHeight="1" x14ac:dyDescent="0.25">
      <c r="A6" s="599"/>
      <c r="B6" s="599"/>
      <c r="C6" s="574">
        <v>2008</v>
      </c>
      <c r="D6" s="575"/>
      <c r="E6" s="576"/>
      <c r="F6" s="574">
        <v>2009</v>
      </c>
      <c r="G6" s="575"/>
      <c r="H6" s="576"/>
      <c r="I6" s="574">
        <v>2010</v>
      </c>
      <c r="J6" s="575"/>
      <c r="K6" s="576"/>
      <c r="L6" s="574">
        <v>2011</v>
      </c>
      <c r="M6" s="575"/>
      <c r="N6" s="576"/>
      <c r="O6" s="607"/>
      <c r="P6" s="402"/>
      <c r="Q6" s="601" t="s">
        <v>109</v>
      </c>
      <c r="R6" s="609" t="s">
        <v>110</v>
      </c>
      <c r="S6" s="610"/>
      <c r="T6" s="402"/>
      <c r="U6" s="596" t="s">
        <v>6</v>
      </c>
    </row>
    <row r="7" spans="1:21" x14ac:dyDescent="0.25">
      <c r="A7" s="600"/>
      <c r="B7" s="600"/>
      <c r="C7" s="86" t="s">
        <v>7</v>
      </c>
      <c r="D7" s="86" t="s">
        <v>111</v>
      </c>
      <c r="E7" s="86" t="s">
        <v>9</v>
      </c>
      <c r="F7" s="86" t="s">
        <v>112</v>
      </c>
      <c r="G7" s="86" t="s">
        <v>8</v>
      </c>
      <c r="H7" s="86" t="s">
        <v>9</v>
      </c>
      <c r="I7" s="86" t="s">
        <v>7</v>
      </c>
      <c r="J7" s="86" t="s">
        <v>111</v>
      </c>
      <c r="K7" s="86" t="s">
        <v>9</v>
      </c>
      <c r="L7" s="86" t="s">
        <v>7</v>
      </c>
      <c r="M7" s="86" t="s">
        <v>8</v>
      </c>
      <c r="N7" s="86" t="s">
        <v>9</v>
      </c>
      <c r="O7" s="608"/>
      <c r="P7" s="20"/>
      <c r="Q7" s="602"/>
      <c r="R7" s="611"/>
      <c r="S7" s="612"/>
      <c r="T7" s="20"/>
      <c r="U7" s="597"/>
    </row>
    <row r="8" spans="1:21" x14ac:dyDescent="0.25">
      <c r="A8" s="83" t="s">
        <v>10</v>
      </c>
      <c r="B8" s="106"/>
      <c r="C8" s="193">
        <v>105</v>
      </c>
      <c r="D8" s="193"/>
      <c r="E8" s="193"/>
      <c r="F8" s="193">
        <v>83</v>
      </c>
      <c r="G8" s="193"/>
      <c r="H8" s="193"/>
      <c r="I8" s="193">
        <v>69</v>
      </c>
      <c r="J8" s="193"/>
      <c r="K8" s="193"/>
      <c r="L8" s="193">
        <v>96</v>
      </c>
      <c r="M8" s="193"/>
      <c r="N8" s="193"/>
      <c r="O8" s="403"/>
      <c r="P8" s="400"/>
      <c r="Q8" s="87"/>
      <c r="R8" s="177"/>
      <c r="S8" s="404"/>
      <c r="T8" s="400"/>
      <c r="U8" s="42" t="s">
        <v>113</v>
      </c>
    </row>
    <row r="9" spans="1:21" x14ac:dyDescent="0.25">
      <c r="A9" s="83" t="s">
        <v>14</v>
      </c>
      <c r="B9" s="88"/>
      <c r="C9" s="193"/>
      <c r="D9" s="193"/>
      <c r="E9" s="193"/>
      <c r="F9" s="193"/>
      <c r="G9" s="193"/>
      <c r="H9" s="193"/>
      <c r="I9" s="193"/>
      <c r="J9" s="193"/>
      <c r="K9" s="193"/>
      <c r="L9" s="193"/>
      <c r="M9" s="193"/>
      <c r="N9" s="193"/>
      <c r="O9" s="403"/>
      <c r="P9" s="400"/>
      <c r="Q9" s="87"/>
      <c r="R9" s="177"/>
      <c r="S9" s="404"/>
      <c r="T9" s="400"/>
      <c r="U9" s="87"/>
    </row>
    <row r="10" spans="1:21" x14ac:dyDescent="0.25">
      <c r="A10" s="83" t="s">
        <v>16</v>
      </c>
      <c r="B10" s="106"/>
      <c r="C10" s="193"/>
      <c r="D10" s="193"/>
      <c r="E10" s="193"/>
      <c r="F10" s="193"/>
      <c r="G10" s="193"/>
      <c r="H10" s="193"/>
      <c r="I10" s="193"/>
      <c r="J10" s="193"/>
      <c r="K10" s="193"/>
      <c r="L10" s="193"/>
      <c r="M10" s="193"/>
      <c r="N10" s="193"/>
      <c r="O10" s="403"/>
      <c r="P10" s="400"/>
      <c r="Q10" s="87"/>
      <c r="R10" s="177"/>
      <c r="S10" s="404"/>
      <c r="T10" s="400"/>
      <c r="U10" s="87"/>
    </row>
    <row r="11" spans="1:21" x14ac:dyDescent="0.25">
      <c r="A11" s="83" t="s">
        <v>18</v>
      </c>
      <c r="B11" s="106"/>
      <c r="C11" s="193"/>
      <c r="D11" s="193"/>
      <c r="E11" s="193"/>
      <c r="F11" s="193"/>
      <c r="G11" s="193"/>
      <c r="H11" s="193"/>
      <c r="I11" s="193"/>
      <c r="J11" s="193"/>
      <c r="K11" s="193"/>
      <c r="L11" s="193"/>
      <c r="M11" s="193"/>
      <c r="N11" s="193"/>
      <c r="O11" s="403"/>
      <c r="P11" s="400"/>
      <c r="Q11" s="87"/>
      <c r="R11" s="177"/>
      <c r="S11" s="404"/>
      <c r="T11" s="400"/>
      <c r="U11" s="87"/>
    </row>
    <row r="12" spans="1:21" x14ac:dyDescent="0.25">
      <c r="A12" s="83" t="s">
        <v>19</v>
      </c>
      <c r="B12" s="106"/>
      <c r="C12" s="193"/>
      <c r="D12" s="193"/>
      <c r="E12" s="193"/>
      <c r="F12" s="193"/>
      <c r="G12" s="193"/>
      <c r="H12" s="193"/>
      <c r="I12" s="193"/>
      <c r="J12" s="193"/>
      <c r="K12" s="193"/>
      <c r="L12" s="193"/>
      <c r="M12" s="193"/>
      <c r="N12" s="193"/>
      <c r="O12" s="403"/>
      <c r="P12" s="400"/>
      <c r="Q12" s="87"/>
      <c r="R12" s="469"/>
      <c r="S12" s="552"/>
      <c r="T12" s="400"/>
      <c r="U12" s="87"/>
    </row>
    <row r="13" spans="1:21" x14ac:dyDescent="0.25">
      <c r="A13" s="83" t="s">
        <v>20</v>
      </c>
      <c r="B13" s="106"/>
      <c r="C13" s="135">
        <v>569</v>
      </c>
      <c r="D13" s="193"/>
      <c r="E13" s="193"/>
      <c r="F13" s="135">
        <v>536</v>
      </c>
      <c r="G13" s="193"/>
      <c r="H13" s="193"/>
      <c r="I13" s="135">
        <v>352</v>
      </c>
      <c r="J13" s="193"/>
      <c r="K13" s="193"/>
      <c r="L13" s="135">
        <v>257</v>
      </c>
      <c r="M13" s="193">
        <v>204</v>
      </c>
      <c r="N13" s="193">
        <v>53</v>
      </c>
      <c r="O13" s="403" t="s">
        <v>114</v>
      </c>
      <c r="P13" s="400"/>
      <c r="R13" s="177" t="s">
        <v>115</v>
      </c>
      <c r="S13" s="315"/>
      <c r="T13" s="400"/>
      <c r="U13" s="42" t="s">
        <v>116</v>
      </c>
    </row>
    <row r="14" spans="1:21" x14ac:dyDescent="0.25">
      <c r="A14" s="83" t="s">
        <v>21</v>
      </c>
      <c r="B14" s="106"/>
      <c r="C14" s="193"/>
      <c r="D14" s="193"/>
      <c r="E14" s="193"/>
      <c r="F14" s="193"/>
      <c r="G14" s="193"/>
      <c r="H14" s="193"/>
      <c r="I14" s="193"/>
      <c r="J14" s="193"/>
      <c r="K14" s="193"/>
      <c r="L14" s="193"/>
      <c r="M14" s="193"/>
      <c r="N14" s="193"/>
      <c r="O14" s="403"/>
      <c r="P14" s="400"/>
      <c r="Q14" s="87"/>
      <c r="R14" s="210"/>
      <c r="S14" s="211"/>
      <c r="T14" s="400"/>
      <c r="U14" s="87"/>
    </row>
    <row r="15" spans="1:21" x14ac:dyDescent="0.25">
      <c r="A15" s="83" t="s">
        <v>23</v>
      </c>
      <c r="B15" s="106"/>
      <c r="C15" s="193"/>
      <c r="D15" s="193"/>
      <c r="E15" s="193"/>
      <c r="F15" s="193"/>
      <c r="G15" s="193"/>
      <c r="H15" s="193"/>
      <c r="I15" s="193"/>
      <c r="J15" s="193"/>
      <c r="K15" s="193"/>
      <c r="L15" s="193"/>
      <c r="M15" s="193"/>
      <c r="N15" s="193"/>
      <c r="O15" s="403"/>
      <c r="P15" s="400"/>
      <c r="Q15" s="229"/>
      <c r="R15" s="177"/>
      <c r="S15" s="404"/>
      <c r="T15" s="400"/>
      <c r="U15" s="87"/>
    </row>
    <row r="16" spans="1:21" x14ac:dyDescent="0.25">
      <c r="A16" s="83" t="s">
        <v>24</v>
      </c>
      <c r="B16" s="106"/>
      <c r="C16" s="193"/>
      <c r="D16" s="193"/>
      <c r="E16" s="193"/>
      <c r="F16" s="193"/>
      <c r="G16" s="193"/>
      <c r="H16" s="193"/>
      <c r="I16" s="193"/>
      <c r="J16" s="193"/>
      <c r="K16" s="193"/>
      <c r="L16" s="193"/>
      <c r="M16" s="193"/>
      <c r="N16" s="193"/>
      <c r="O16" s="403"/>
      <c r="P16" s="400"/>
      <c r="Q16" s="87"/>
      <c r="R16" s="177"/>
      <c r="S16" s="404"/>
      <c r="T16" s="400"/>
      <c r="U16" s="87"/>
    </row>
    <row r="17" spans="1:21" x14ac:dyDescent="0.25">
      <c r="A17" s="83" t="s">
        <v>25</v>
      </c>
      <c r="B17" s="106"/>
      <c r="C17" s="193"/>
      <c r="D17" s="193"/>
      <c r="E17" s="193"/>
      <c r="F17" s="193"/>
      <c r="G17" s="193"/>
      <c r="H17" s="193"/>
      <c r="I17" s="193"/>
      <c r="J17" s="193"/>
      <c r="K17" s="193"/>
      <c r="L17" s="193"/>
      <c r="M17" s="193"/>
      <c r="N17" s="193"/>
      <c r="O17" s="403"/>
      <c r="P17" s="400"/>
      <c r="Q17" s="87"/>
      <c r="R17" s="177"/>
      <c r="S17" s="404"/>
      <c r="T17" s="400"/>
      <c r="U17" s="87"/>
    </row>
    <row r="18" spans="1:21" x14ac:dyDescent="0.25">
      <c r="A18" s="83" t="s">
        <v>27</v>
      </c>
      <c r="B18" s="106"/>
      <c r="C18" s="193"/>
      <c r="D18" s="193"/>
      <c r="E18" s="193"/>
      <c r="F18" s="193"/>
      <c r="G18" s="193"/>
      <c r="H18" s="193"/>
      <c r="I18" s="193"/>
      <c r="J18" s="193"/>
      <c r="K18" s="193"/>
      <c r="L18" s="193"/>
      <c r="M18" s="193"/>
      <c r="N18" s="193"/>
      <c r="O18" s="403"/>
      <c r="P18" s="400"/>
      <c r="Q18" s="87"/>
      <c r="R18" s="177"/>
      <c r="S18" s="404"/>
      <c r="T18" s="400"/>
      <c r="U18" s="87"/>
    </row>
    <row r="19" spans="1:21" x14ac:dyDescent="0.25">
      <c r="A19" s="83" t="s">
        <v>28</v>
      </c>
      <c r="B19" s="106"/>
      <c r="C19" s="193">
        <v>0</v>
      </c>
      <c r="D19" s="193">
        <v>0</v>
      </c>
      <c r="E19" s="193">
        <v>0</v>
      </c>
      <c r="F19" s="193">
        <v>0</v>
      </c>
      <c r="G19" s="193">
        <v>0</v>
      </c>
      <c r="H19" s="193">
        <v>0</v>
      </c>
      <c r="I19" s="193">
        <v>0</v>
      </c>
      <c r="J19" s="193">
        <v>0</v>
      </c>
      <c r="K19" s="193">
        <v>0</v>
      </c>
      <c r="L19" s="193">
        <v>0</v>
      </c>
      <c r="M19" s="193">
        <v>0</v>
      </c>
      <c r="N19" s="193">
        <v>0</v>
      </c>
      <c r="O19" s="403"/>
      <c r="P19" s="400"/>
      <c r="Q19" s="42" t="s">
        <v>117</v>
      </c>
      <c r="R19" s="177"/>
      <c r="S19" s="404"/>
      <c r="T19" s="400"/>
      <c r="U19" s="87"/>
    </row>
    <row r="20" spans="1:21" x14ac:dyDescent="0.25">
      <c r="A20" s="83" t="s">
        <v>29</v>
      </c>
      <c r="B20" s="106"/>
      <c r="C20" s="193"/>
      <c r="D20" s="193"/>
      <c r="E20" s="193"/>
      <c r="F20" s="193"/>
      <c r="G20" s="193"/>
      <c r="H20" s="193"/>
      <c r="I20" s="193"/>
      <c r="J20" s="193"/>
      <c r="K20" s="193"/>
      <c r="L20" s="193"/>
      <c r="M20" s="193"/>
      <c r="N20" s="193"/>
      <c r="O20" s="403"/>
      <c r="P20" s="400"/>
      <c r="Q20" s="87"/>
      <c r="R20" s="177"/>
      <c r="S20" s="404"/>
      <c r="T20" s="400"/>
      <c r="U20" s="87"/>
    </row>
    <row r="21" spans="1:21" x14ac:dyDescent="0.25">
      <c r="A21" s="83" t="s">
        <v>30</v>
      </c>
      <c r="B21" s="106"/>
      <c r="C21" s="193"/>
      <c r="D21" s="193"/>
      <c r="E21" s="193"/>
      <c r="F21" s="193"/>
      <c r="G21" s="193"/>
      <c r="H21" s="193"/>
      <c r="I21" s="193"/>
      <c r="J21" s="193"/>
      <c r="K21" s="193"/>
      <c r="L21" s="193"/>
      <c r="M21" s="193"/>
      <c r="N21" s="193"/>
      <c r="O21" s="403"/>
      <c r="P21" s="400"/>
      <c r="Q21" s="87"/>
      <c r="R21" s="177"/>
      <c r="S21" s="404"/>
      <c r="T21" s="400"/>
      <c r="U21" s="87"/>
    </row>
    <row r="22" spans="1:21" x14ac:dyDescent="0.25">
      <c r="A22" s="83" t="s">
        <v>31</v>
      </c>
      <c r="B22" s="106"/>
      <c r="C22" s="193"/>
      <c r="D22" s="193"/>
      <c r="E22" s="193"/>
      <c r="F22" s="193"/>
      <c r="G22" s="193"/>
      <c r="H22" s="193"/>
      <c r="I22" s="193"/>
      <c r="J22" s="193"/>
      <c r="K22" s="193"/>
      <c r="L22" s="193"/>
      <c r="M22" s="193"/>
      <c r="N22" s="193"/>
      <c r="O22" s="403"/>
      <c r="P22" s="400"/>
      <c r="Q22" s="87"/>
      <c r="R22" s="177"/>
      <c r="S22" s="404"/>
      <c r="T22" s="400"/>
      <c r="U22" s="87"/>
    </row>
    <row r="23" spans="1:21" x14ac:dyDescent="0.25">
      <c r="A23" s="83" t="s">
        <v>32</v>
      </c>
      <c r="B23" s="106"/>
      <c r="C23" s="193"/>
      <c r="D23" s="193"/>
      <c r="E23" s="193"/>
      <c r="F23" s="193"/>
      <c r="G23" s="193"/>
      <c r="H23" s="193"/>
      <c r="I23" s="193"/>
      <c r="J23" s="193"/>
      <c r="K23" s="193"/>
      <c r="L23" s="193"/>
      <c r="M23" s="193"/>
      <c r="N23" s="193"/>
      <c r="O23" s="403"/>
      <c r="P23" s="400"/>
      <c r="Q23" s="87"/>
      <c r="R23" s="177"/>
      <c r="S23" s="404"/>
      <c r="T23" s="400"/>
      <c r="U23" s="87"/>
    </row>
    <row r="24" spans="1:21" x14ac:dyDescent="0.25">
      <c r="A24" s="83" t="s">
        <v>33</v>
      </c>
      <c r="B24" s="106"/>
      <c r="C24" s="193"/>
      <c r="D24" s="193"/>
      <c r="E24" s="193"/>
      <c r="F24" s="193"/>
      <c r="G24" s="193"/>
      <c r="H24" s="193"/>
      <c r="I24" s="193"/>
      <c r="J24" s="193"/>
      <c r="K24" s="193"/>
      <c r="L24" s="193"/>
      <c r="M24" s="193"/>
      <c r="N24" s="193"/>
      <c r="O24" s="403"/>
      <c r="P24" s="400"/>
      <c r="Q24" s="87"/>
      <c r="R24" s="177"/>
      <c r="S24" s="404"/>
      <c r="T24" s="400"/>
      <c r="U24" s="87"/>
    </row>
    <row r="25" spans="1:21" x14ac:dyDescent="0.25">
      <c r="A25" s="83" t="s">
        <v>34</v>
      </c>
      <c r="B25" s="106"/>
      <c r="C25" s="193"/>
      <c r="D25" s="193"/>
      <c r="E25" s="193"/>
      <c r="F25" s="193"/>
      <c r="G25" s="193"/>
      <c r="H25" s="193"/>
      <c r="I25" s="193"/>
      <c r="J25" s="193"/>
      <c r="K25" s="193"/>
      <c r="L25" s="193"/>
      <c r="M25" s="193"/>
      <c r="N25" s="193"/>
      <c r="O25" s="403"/>
      <c r="P25" s="400"/>
      <c r="Q25" s="87"/>
      <c r="R25" s="177"/>
      <c r="S25" s="404"/>
      <c r="T25" s="400"/>
      <c r="U25" s="87"/>
    </row>
    <row r="26" spans="1:21" x14ac:dyDescent="0.25">
      <c r="A26" s="83" t="s">
        <v>35</v>
      </c>
      <c r="B26" s="106"/>
      <c r="C26" s="193"/>
      <c r="D26" s="193"/>
      <c r="E26" s="193"/>
      <c r="F26" s="193"/>
      <c r="G26" s="193"/>
      <c r="H26" s="193"/>
      <c r="I26" s="193"/>
      <c r="J26" s="193"/>
      <c r="K26" s="193"/>
      <c r="L26" s="193"/>
      <c r="M26" s="193"/>
      <c r="N26" s="193"/>
      <c r="O26" s="403"/>
      <c r="P26" s="400"/>
      <c r="Q26" s="87"/>
      <c r="R26" s="177"/>
      <c r="S26" s="404"/>
      <c r="T26" s="400"/>
      <c r="U26" s="87"/>
    </row>
    <row r="27" spans="1:21" x14ac:dyDescent="0.25">
      <c r="A27" s="83" t="s">
        <v>37</v>
      </c>
      <c r="B27" s="106"/>
      <c r="C27" s="193"/>
      <c r="D27" s="193"/>
      <c r="E27" s="193"/>
      <c r="F27" s="193"/>
      <c r="G27" s="193"/>
      <c r="H27" s="193"/>
      <c r="I27" s="193"/>
      <c r="J27" s="193"/>
      <c r="K27" s="193"/>
      <c r="L27" s="193"/>
      <c r="M27" s="193"/>
      <c r="N27" s="193"/>
      <c r="O27" s="403"/>
      <c r="P27" s="400"/>
      <c r="Q27" s="87"/>
      <c r="R27" s="177"/>
      <c r="S27" s="404"/>
      <c r="T27" s="400"/>
      <c r="U27" s="87"/>
    </row>
    <row r="28" spans="1:21" x14ac:dyDescent="0.25">
      <c r="A28" s="83" t="s">
        <v>38</v>
      </c>
      <c r="B28" s="106"/>
      <c r="C28" s="193"/>
      <c r="D28" s="193"/>
      <c r="E28" s="193"/>
      <c r="F28" s="193"/>
      <c r="G28" s="193"/>
      <c r="H28" s="193"/>
      <c r="I28" s="193"/>
      <c r="J28" s="193"/>
      <c r="K28" s="193"/>
      <c r="L28" s="193"/>
      <c r="M28" s="193"/>
      <c r="N28" s="193"/>
      <c r="O28" s="403"/>
      <c r="P28" s="400"/>
      <c r="Q28" s="87"/>
      <c r="R28" s="177"/>
      <c r="S28" s="404"/>
      <c r="T28" s="400"/>
      <c r="U28" s="87"/>
    </row>
    <row r="29" spans="1:21" x14ac:dyDescent="0.25">
      <c r="A29" s="83" t="s">
        <v>39</v>
      </c>
      <c r="B29" s="106"/>
      <c r="C29" s="193"/>
      <c r="D29" s="193"/>
      <c r="E29" s="193"/>
      <c r="F29" s="193"/>
      <c r="G29" s="193"/>
      <c r="H29" s="193"/>
      <c r="I29" s="193"/>
      <c r="J29" s="193"/>
      <c r="K29" s="193"/>
      <c r="L29" s="193"/>
      <c r="M29" s="193"/>
      <c r="N29" s="193"/>
      <c r="O29" s="403"/>
      <c r="P29" s="400"/>
      <c r="Q29" s="87"/>
      <c r="R29" s="177"/>
      <c r="S29" s="404"/>
      <c r="T29" s="400"/>
      <c r="U29" s="87"/>
    </row>
    <row r="30" spans="1:21" x14ac:dyDescent="0.25">
      <c r="A30" s="83" t="s">
        <v>40</v>
      </c>
      <c r="B30" s="106"/>
      <c r="C30" s="193"/>
      <c r="D30" s="193"/>
      <c r="E30" s="193"/>
      <c r="F30" s="193"/>
      <c r="G30" s="193"/>
      <c r="H30" s="193"/>
      <c r="I30" s="193"/>
      <c r="J30" s="193"/>
      <c r="K30" s="193"/>
      <c r="L30" s="193"/>
      <c r="M30" s="193"/>
      <c r="N30" s="193"/>
      <c r="O30" s="403"/>
      <c r="P30" s="400"/>
      <c r="Q30" s="87"/>
      <c r="R30" s="177"/>
      <c r="S30" s="404"/>
      <c r="T30" s="400"/>
      <c r="U30" s="87"/>
    </row>
    <row r="31" spans="1:21" x14ac:dyDescent="0.25">
      <c r="A31" s="83" t="s">
        <v>41</v>
      </c>
      <c r="B31" s="106"/>
      <c r="C31" s="193"/>
      <c r="D31" s="193"/>
      <c r="E31" s="193"/>
      <c r="F31" s="193"/>
      <c r="G31" s="193"/>
      <c r="H31" s="193"/>
      <c r="I31" s="193"/>
      <c r="J31" s="193"/>
      <c r="K31" s="193"/>
      <c r="L31" s="193"/>
      <c r="M31" s="193"/>
      <c r="N31" s="193"/>
      <c r="O31" s="403"/>
      <c r="P31" s="400"/>
      <c r="Q31" s="87"/>
      <c r="R31" s="177"/>
      <c r="S31" s="404"/>
      <c r="T31" s="400"/>
      <c r="U31" s="87"/>
    </row>
    <row r="32" spans="1:21" x14ac:dyDescent="0.25">
      <c r="A32" s="83" t="s">
        <v>42</v>
      </c>
      <c r="B32" s="106"/>
      <c r="C32" s="89"/>
      <c r="D32" s="89"/>
      <c r="E32" s="89"/>
      <c r="F32" s="89"/>
      <c r="G32" s="89"/>
      <c r="H32" s="89"/>
      <c r="I32" s="89"/>
      <c r="J32" s="89"/>
      <c r="K32" s="89"/>
      <c r="L32" s="89"/>
      <c r="M32" s="89"/>
      <c r="N32" s="89"/>
      <c r="O32" s="403"/>
      <c r="P32" s="400"/>
      <c r="Q32" s="87"/>
      <c r="R32" s="177" t="s">
        <v>118</v>
      </c>
      <c r="S32" s="404" t="s">
        <v>119</v>
      </c>
      <c r="T32" s="400"/>
      <c r="U32" s="42"/>
    </row>
    <row r="33" spans="1:21" x14ac:dyDescent="0.25">
      <c r="A33" s="83" t="s">
        <v>43</v>
      </c>
      <c r="B33" s="106"/>
      <c r="C33" s="193"/>
      <c r="D33" s="193"/>
      <c r="E33" s="193"/>
      <c r="F33" s="193"/>
      <c r="G33" s="193"/>
      <c r="H33" s="193"/>
      <c r="I33" s="193"/>
      <c r="J33" s="193"/>
      <c r="K33" s="193"/>
      <c r="L33" s="193"/>
      <c r="M33" s="193"/>
      <c r="N33" s="193"/>
      <c r="O33" s="403"/>
      <c r="P33" s="400"/>
      <c r="Q33" s="229"/>
      <c r="R33" s="177"/>
      <c r="S33" s="404"/>
      <c r="T33" s="400"/>
      <c r="U33" s="42" t="s">
        <v>120</v>
      </c>
    </row>
    <row r="34" spans="1:21" x14ac:dyDescent="0.25">
      <c r="A34" s="83" t="s">
        <v>44</v>
      </c>
      <c r="B34" s="106"/>
      <c r="C34" s="193"/>
      <c r="D34" s="193"/>
      <c r="E34" s="193"/>
      <c r="F34" s="193"/>
      <c r="G34" s="193"/>
      <c r="H34" s="193"/>
      <c r="I34" s="193"/>
      <c r="J34" s="193"/>
      <c r="K34" s="193"/>
      <c r="L34" s="193"/>
      <c r="M34" s="193"/>
      <c r="N34" s="193"/>
      <c r="O34" s="403"/>
      <c r="P34" s="400"/>
      <c r="Q34" s="87"/>
      <c r="R34" s="177"/>
      <c r="S34" s="404"/>
      <c r="T34" s="400"/>
      <c r="U34" s="87"/>
    </row>
    <row r="35" spans="1:21" x14ac:dyDescent="0.25">
      <c r="A35" s="83" t="s">
        <v>45</v>
      </c>
      <c r="B35" s="87"/>
      <c r="C35" s="193"/>
      <c r="D35" s="193"/>
      <c r="E35" s="193"/>
      <c r="F35" s="193"/>
      <c r="G35" s="193"/>
      <c r="H35" s="193"/>
      <c r="I35" s="193"/>
      <c r="J35" s="193"/>
      <c r="K35" s="193"/>
      <c r="L35" s="193"/>
      <c r="M35" s="193"/>
      <c r="N35" s="193"/>
      <c r="O35" s="405"/>
      <c r="P35" s="400"/>
      <c r="Q35" s="87"/>
      <c r="R35" s="177"/>
      <c r="S35" s="404"/>
      <c r="T35" s="400"/>
      <c r="U35" s="66"/>
    </row>
    <row r="36" spans="1:21" x14ac:dyDescent="0.25">
      <c r="A36" s="83" t="s">
        <v>46</v>
      </c>
      <c r="B36" s="87"/>
      <c r="C36" s="193"/>
      <c r="D36" s="193"/>
      <c r="E36" s="193"/>
      <c r="F36" s="193"/>
      <c r="G36" s="193"/>
      <c r="H36" s="193"/>
      <c r="I36" s="193"/>
      <c r="J36" s="193"/>
      <c r="K36" s="193"/>
      <c r="L36" s="193"/>
      <c r="M36" s="193"/>
      <c r="N36" s="193"/>
      <c r="O36" s="405"/>
      <c r="P36" s="400"/>
      <c r="Q36" s="87"/>
      <c r="R36" s="177"/>
      <c r="S36" s="404"/>
      <c r="T36" s="400"/>
      <c r="U36" s="66"/>
    </row>
    <row r="37" spans="1:21" x14ac:dyDescent="0.25">
      <c r="A37" s="83" t="s">
        <v>47</v>
      </c>
      <c r="B37" s="87"/>
      <c r="C37" s="193"/>
      <c r="D37" s="193"/>
      <c r="E37" s="193"/>
      <c r="F37" s="193"/>
      <c r="G37" s="193"/>
      <c r="H37" s="193"/>
      <c r="I37" s="193"/>
      <c r="J37" s="193"/>
      <c r="K37" s="193"/>
      <c r="L37" s="193"/>
      <c r="M37" s="193"/>
      <c r="N37" s="193"/>
      <c r="O37" s="405"/>
      <c r="P37" s="400"/>
      <c r="Q37" s="87"/>
      <c r="R37" s="177"/>
      <c r="S37" s="404"/>
      <c r="T37" s="400"/>
      <c r="U37" s="66"/>
    </row>
    <row r="39" spans="1:21" x14ac:dyDescent="0.25">
      <c r="A39" s="1" t="s">
        <v>121</v>
      </c>
    </row>
  </sheetData>
  <mergeCells count="12">
    <mergeCell ref="U6:U7"/>
    <mergeCell ref="A5:A7"/>
    <mergeCell ref="F6:H6"/>
    <mergeCell ref="I6:K6"/>
    <mergeCell ref="L6:N6"/>
    <mergeCell ref="Q6:Q7"/>
    <mergeCell ref="B5:B7"/>
    <mergeCell ref="C5:N5"/>
    <mergeCell ref="O5:O7"/>
    <mergeCell ref="C6:E6"/>
    <mergeCell ref="R5:S5"/>
    <mergeCell ref="R6:S7"/>
  </mergeCells>
  <hyperlinks>
    <hyperlink ref="U8" r:id="rId1" display="BEDS34T2data"/>
    <hyperlink ref="U13" r:id="rId2"/>
    <hyperlink ref="S32" r:id="rId3"/>
    <hyperlink ref="R32" r:id="rId4"/>
    <hyperlink ref="U33" r:id="rId5"/>
    <hyperlink ref="R13" r:id="rId6"/>
    <hyperlink ref="Q19" r:id="rId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39"/>
  <sheetViews>
    <sheetView showGridLines="0" zoomScale="90" zoomScaleNormal="90" workbookViewId="0">
      <selection activeCell="Q15" sqref="Q15"/>
    </sheetView>
  </sheetViews>
  <sheetFormatPr defaultRowHeight="15" x14ac:dyDescent="0.25"/>
  <cols>
    <col min="1" max="1" width="12.42578125" style="1" customWidth="1"/>
    <col min="2" max="2" width="6.28515625" style="1" bestFit="1" customWidth="1"/>
    <col min="3" max="3" width="14.140625" style="1" bestFit="1" customWidth="1"/>
    <col min="4" max="5" width="9.140625" style="1"/>
    <col min="6" max="6" width="14.140625" style="1" bestFit="1" customWidth="1"/>
    <col min="7" max="8" width="9.140625" style="1"/>
    <col min="9" max="9" width="14.140625" style="1" bestFit="1" customWidth="1"/>
    <col min="10" max="11" width="9.140625" style="1"/>
    <col min="12" max="12" width="14.140625" style="1" bestFit="1" customWidth="1"/>
    <col min="13" max="14" width="9.140625" style="1"/>
    <col min="15" max="15" width="6.28515625" style="1" bestFit="1" customWidth="1"/>
    <col min="16" max="16" width="1" style="1" customWidth="1"/>
    <col min="17" max="18" width="10.28515625" style="15" customWidth="1"/>
    <col min="19" max="19" width="10.28515625" style="15" bestFit="1" customWidth="1"/>
    <col min="20" max="21" width="15" style="1" customWidth="1"/>
    <col min="22" max="22" width="11.42578125" style="1" bestFit="1" customWidth="1"/>
    <col min="23" max="25" width="11.7109375" style="1" customWidth="1"/>
    <col min="26" max="26" width="0.5703125" style="1" customWidth="1"/>
    <col min="27" max="27" width="12.5703125" style="1" bestFit="1" customWidth="1"/>
    <col min="28" max="16384" width="9.140625" style="1"/>
  </cols>
  <sheetData>
    <row r="1" spans="1:29" x14ac:dyDescent="0.25">
      <c r="A1" s="1" t="s">
        <v>102</v>
      </c>
    </row>
    <row r="2" spans="1:29" x14ac:dyDescent="0.25">
      <c r="A2" s="17" t="s">
        <v>122</v>
      </c>
    </row>
    <row r="3" spans="1:29" x14ac:dyDescent="0.25">
      <c r="A3" s="7"/>
    </row>
    <row r="4" spans="1:29" x14ac:dyDescent="0.25">
      <c r="A4" s="7"/>
    </row>
    <row r="5" spans="1:29" ht="30" customHeight="1" x14ac:dyDescent="0.25">
      <c r="A5" s="83"/>
      <c r="B5" s="598" t="s">
        <v>104</v>
      </c>
      <c r="C5" s="574" t="s">
        <v>123</v>
      </c>
      <c r="D5" s="575"/>
      <c r="E5" s="575"/>
      <c r="F5" s="575"/>
      <c r="G5" s="575"/>
      <c r="H5" s="575"/>
      <c r="I5" s="575"/>
      <c r="J5" s="575"/>
      <c r="K5" s="575"/>
      <c r="L5" s="575"/>
      <c r="M5" s="575"/>
      <c r="N5" s="576"/>
      <c r="O5" s="596" t="s">
        <v>124</v>
      </c>
      <c r="P5" s="596"/>
      <c r="Q5" s="619" t="s">
        <v>125</v>
      </c>
      <c r="R5" s="620"/>
      <c r="S5" s="621"/>
      <c r="T5" s="609" t="s">
        <v>125</v>
      </c>
      <c r="U5" s="614"/>
      <c r="V5" s="614"/>
      <c r="W5" s="614"/>
      <c r="X5" s="614"/>
      <c r="Y5" s="610"/>
      <c r="Z5" s="596"/>
      <c r="AA5" s="596" t="s">
        <v>6</v>
      </c>
    </row>
    <row r="6" spans="1:29" ht="15" customHeight="1" x14ac:dyDescent="0.25">
      <c r="A6" s="83"/>
      <c r="B6" s="599"/>
      <c r="C6" s="574">
        <v>2008</v>
      </c>
      <c r="D6" s="575"/>
      <c r="E6" s="576"/>
      <c r="F6" s="574">
        <v>2009</v>
      </c>
      <c r="G6" s="575"/>
      <c r="H6" s="576"/>
      <c r="I6" s="574">
        <v>2010</v>
      </c>
      <c r="J6" s="575"/>
      <c r="K6" s="576"/>
      <c r="L6" s="574">
        <v>2011</v>
      </c>
      <c r="M6" s="575"/>
      <c r="N6" s="576"/>
      <c r="O6" s="613"/>
      <c r="P6" s="613"/>
      <c r="Q6" s="622" t="s">
        <v>109</v>
      </c>
      <c r="R6" s="623"/>
      <c r="S6" s="624"/>
      <c r="T6" s="615" t="s">
        <v>126</v>
      </c>
      <c r="U6" s="616"/>
      <c r="V6" s="616"/>
      <c r="W6" s="616"/>
      <c r="X6" s="616"/>
      <c r="Y6" s="617"/>
      <c r="Z6" s="613"/>
      <c r="AA6" s="613"/>
    </row>
    <row r="7" spans="1:29" x14ac:dyDescent="0.25">
      <c r="A7" s="83"/>
      <c r="B7" s="600"/>
      <c r="C7" s="86" t="s">
        <v>7</v>
      </c>
      <c r="D7" s="86" t="s">
        <v>111</v>
      </c>
      <c r="E7" s="86" t="s">
        <v>9</v>
      </c>
      <c r="F7" s="86" t="s">
        <v>112</v>
      </c>
      <c r="G7" s="86" t="s">
        <v>8</v>
      </c>
      <c r="H7" s="86" t="s">
        <v>9</v>
      </c>
      <c r="I7" s="86" t="s">
        <v>7</v>
      </c>
      <c r="J7" s="86" t="s">
        <v>111</v>
      </c>
      <c r="K7" s="86" t="s">
        <v>9</v>
      </c>
      <c r="L7" s="86" t="s">
        <v>7</v>
      </c>
      <c r="M7" s="86" t="s">
        <v>8</v>
      </c>
      <c r="N7" s="86" t="s">
        <v>9</v>
      </c>
      <c r="O7" s="597"/>
      <c r="P7" s="597"/>
      <c r="Q7" s="625"/>
      <c r="R7" s="626"/>
      <c r="S7" s="627"/>
      <c r="T7" s="611"/>
      <c r="U7" s="618"/>
      <c r="V7" s="618"/>
      <c r="W7" s="618"/>
      <c r="X7" s="618"/>
      <c r="Y7" s="612"/>
      <c r="Z7" s="597"/>
      <c r="AA7" s="597"/>
    </row>
    <row r="8" spans="1:29" x14ac:dyDescent="0.25">
      <c r="A8" s="386" t="s">
        <v>10</v>
      </c>
      <c r="B8" s="106"/>
      <c r="C8" s="193"/>
      <c r="D8" s="193"/>
      <c r="E8" s="193"/>
      <c r="F8" s="193"/>
      <c r="G8" s="193"/>
      <c r="H8" s="193"/>
      <c r="I8" s="193"/>
      <c r="J8" s="193"/>
      <c r="K8" s="317"/>
      <c r="L8" s="193"/>
      <c r="M8" s="193"/>
      <c r="N8" s="193"/>
      <c r="O8" s="87"/>
      <c r="P8" s="28"/>
      <c r="Q8" s="373"/>
      <c r="R8" s="406"/>
      <c r="S8" s="407"/>
      <c r="T8" s="408"/>
      <c r="U8" s="408"/>
      <c r="V8" s="408"/>
      <c r="W8" s="408"/>
      <c r="X8" s="408"/>
      <c r="Y8" s="409"/>
      <c r="Z8" s="83"/>
      <c r="AA8" s="66"/>
      <c r="AB8" s="232"/>
      <c r="AC8" s="232"/>
    </row>
    <row r="9" spans="1:29" x14ac:dyDescent="0.25">
      <c r="A9" s="386" t="s">
        <v>14</v>
      </c>
      <c r="B9" s="88"/>
      <c r="C9" s="193" t="s">
        <v>58</v>
      </c>
      <c r="D9" s="193" t="s">
        <v>58</v>
      </c>
      <c r="E9" s="193" t="s">
        <v>58</v>
      </c>
      <c r="F9" s="193" t="s">
        <v>58</v>
      </c>
      <c r="G9" s="193" t="s">
        <v>58</v>
      </c>
      <c r="H9" s="193" t="s">
        <v>58</v>
      </c>
      <c r="I9" s="193" t="s">
        <v>58</v>
      </c>
      <c r="J9" s="193" t="s">
        <v>58</v>
      </c>
      <c r="K9" s="193" t="s">
        <v>58</v>
      </c>
      <c r="L9" s="193" t="s">
        <v>58</v>
      </c>
      <c r="M9" s="193" t="s">
        <v>58</v>
      </c>
      <c r="N9" s="193" t="s">
        <v>58</v>
      </c>
      <c r="O9" s="87"/>
      <c r="P9" s="28"/>
      <c r="Q9" s="373"/>
      <c r="R9" s="406"/>
      <c r="S9" s="407"/>
      <c r="T9" s="408"/>
      <c r="U9" s="408"/>
      <c r="V9" s="408"/>
      <c r="W9" s="408"/>
      <c r="X9" s="408"/>
      <c r="Y9" s="409"/>
      <c r="Z9" s="83"/>
      <c r="AA9" s="66"/>
    </row>
    <row r="10" spans="1:29" x14ac:dyDescent="0.25">
      <c r="A10" s="386" t="s">
        <v>16</v>
      </c>
      <c r="B10" s="106"/>
      <c r="C10" s="193"/>
      <c r="D10" s="193"/>
      <c r="E10" s="193"/>
      <c r="F10" s="193"/>
      <c r="G10" s="193"/>
      <c r="H10" s="193"/>
      <c r="I10" s="193"/>
      <c r="J10" s="193"/>
      <c r="K10" s="193"/>
      <c r="L10" s="193"/>
      <c r="M10" s="193"/>
      <c r="N10" s="193"/>
      <c r="O10" s="87"/>
      <c r="P10" s="28"/>
      <c r="Q10" s="373"/>
      <c r="R10" s="406"/>
      <c r="S10" s="407"/>
      <c r="T10" s="408"/>
      <c r="U10" s="408"/>
      <c r="V10" s="408"/>
      <c r="W10" s="408"/>
      <c r="X10" s="408"/>
      <c r="Y10" s="409"/>
      <c r="Z10" s="83"/>
      <c r="AA10" s="66"/>
    </row>
    <row r="11" spans="1:29" x14ac:dyDescent="0.25">
      <c r="A11" s="386" t="s">
        <v>18</v>
      </c>
      <c r="B11" s="106"/>
      <c r="C11" s="193"/>
      <c r="D11" s="193"/>
      <c r="E11" s="193"/>
      <c r="F11" s="193"/>
      <c r="G11" s="193"/>
      <c r="H11" s="193"/>
      <c r="I11" s="193"/>
      <c r="J11" s="193"/>
      <c r="K11" s="193"/>
      <c r="L11" s="193"/>
      <c r="M11" s="193"/>
      <c r="N11" s="193"/>
      <c r="O11" s="87"/>
      <c r="P11" s="28"/>
      <c r="Q11" s="373"/>
      <c r="R11" s="406"/>
      <c r="S11" s="407"/>
      <c r="T11" s="408"/>
      <c r="U11" s="408"/>
      <c r="V11" s="408"/>
      <c r="W11" s="408"/>
      <c r="X11" s="408"/>
      <c r="Y11" s="409"/>
      <c r="Z11" s="83"/>
      <c r="AA11" s="66"/>
    </row>
    <row r="12" spans="1:29" x14ac:dyDescent="0.25">
      <c r="A12" s="386" t="s">
        <v>19</v>
      </c>
      <c r="B12" s="106"/>
      <c r="C12" s="286">
        <v>226985</v>
      </c>
      <c r="D12" s="287"/>
      <c r="E12" s="287"/>
      <c r="F12" s="286">
        <v>215032</v>
      </c>
      <c r="G12" s="287"/>
      <c r="H12" s="287"/>
      <c r="I12" s="288">
        <v>200656</v>
      </c>
      <c r="J12" s="287"/>
      <c r="K12" s="285"/>
      <c r="L12" s="289">
        <v>190049</v>
      </c>
      <c r="M12" s="193"/>
      <c r="N12" s="193"/>
      <c r="O12" s="87"/>
      <c r="P12" s="86"/>
      <c r="Q12" s="373"/>
      <c r="R12" s="406"/>
      <c r="S12" s="407"/>
      <c r="T12" s="410"/>
      <c r="U12" s="411" t="s">
        <v>127</v>
      </c>
      <c r="V12" s="408" t="s">
        <v>128</v>
      </c>
      <c r="W12" s="408" t="s">
        <v>129</v>
      </c>
      <c r="X12" s="408"/>
      <c r="Y12" s="409"/>
      <c r="Z12" s="83"/>
      <c r="AA12" s="87" t="s">
        <v>130</v>
      </c>
    </row>
    <row r="13" spans="1:29" x14ac:dyDescent="0.25">
      <c r="A13" s="386" t="s">
        <v>20</v>
      </c>
      <c r="B13" s="106"/>
      <c r="C13" s="193" t="s">
        <v>58</v>
      </c>
      <c r="D13" s="193" t="s">
        <v>58</v>
      </c>
      <c r="E13" s="193" t="s">
        <v>58</v>
      </c>
      <c r="F13" s="193" t="s">
        <v>58</v>
      </c>
      <c r="G13" s="193" t="s">
        <v>58</v>
      </c>
      <c r="H13" s="193" t="s">
        <v>58</v>
      </c>
      <c r="I13" s="193" t="s">
        <v>58</v>
      </c>
      <c r="J13" s="193" t="s">
        <v>58</v>
      </c>
      <c r="K13" s="193" t="s">
        <v>58</v>
      </c>
      <c r="L13" s="193" t="s">
        <v>58</v>
      </c>
      <c r="M13" s="193" t="s">
        <v>58</v>
      </c>
      <c r="N13" s="193" t="s">
        <v>58</v>
      </c>
      <c r="O13" s="87"/>
      <c r="P13" s="86"/>
      <c r="Q13" s="373"/>
      <c r="R13" s="406"/>
      <c r="S13" s="407"/>
      <c r="T13" s="173"/>
      <c r="U13" s="408"/>
      <c r="V13" s="408"/>
      <c r="W13" s="408"/>
      <c r="X13" s="408"/>
      <c r="Y13" s="409"/>
      <c r="Z13" s="412"/>
      <c r="AA13" s="66"/>
    </row>
    <row r="14" spans="1:29" x14ac:dyDescent="0.25">
      <c r="A14" s="386" t="s">
        <v>21</v>
      </c>
      <c r="B14" s="106"/>
      <c r="C14" s="193"/>
      <c r="D14" s="193"/>
      <c r="E14" s="193"/>
      <c r="F14" s="193"/>
      <c r="G14" s="193"/>
      <c r="H14" s="193"/>
      <c r="I14" s="193"/>
      <c r="J14" s="193"/>
      <c r="K14" s="193"/>
      <c r="L14" s="193"/>
      <c r="M14" s="193"/>
      <c r="N14" s="193"/>
      <c r="O14" s="90"/>
      <c r="P14" s="86"/>
      <c r="Q14" s="373"/>
      <c r="R14" s="406"/>
      <c r="S14" s="407"/>
      <c r="T14" s="277" t="s">
        <v>131</v>
      </c>
      <c r="U14" s="278"/>
      <c r="V14" s="408"/>
      <c r="W14" s="408"/>
      <c r="X14" s="408"/>
      <c r="Y14" s="409"/>
      <c r="Z14" s="83"/>
      <c r="AA14" s="87"/>
    </row>
    <row r="15" spans="1:29" x14ac:dyDescent="0.25">
      <c r="A15" s="386" t="s">
        <v>23</v>
      </c>
      <c r="B15" s="106"/>
      <c r="C15" s="193"/>
      <c r="D15" s="193"/>
      <c r="E15" s="193"/>
      <c r="F15" s="193"/>
      <c r="G15" s="193"/>
      <c r="H15" s="193"/>
      <c r="I15" s="193"/>
      <c r="J15" s="193"/>
      <c r="K15" s="193"/>
      <c r="L15" s="141">
        <v>14988</v>
      </c>
      <c r="M15" s="70">
        <v>12281</v>
      </c>
      <c r="N15" s="193">
        <v>966</v>
      </c>
      <c r="O15" s="87" t="s">
        <v>132</v>
      </c>
      <c r="P15" s="86"/>
      <c r="Q15" s="177" t="s">
        <v>133</v>
      </c>
      <c r="R15" s="413" t="s">
        <v>134</v>
      </c>
      <c r="S15" s="404" t="s">
        <v>135</v>
      </c>
      <c r="T15" s="173"/>
      <c r="U15" s="408"/>
      <c r="V15" s="408"/>
      <c r="W15" s="408"/>
      <c r="X15" s="408"/>
      <c r="Y15" s="409"/>
      <c r="Z15" s="83"/>
      <c r="AA15" s="168" t="s">
        <v>133</v>
      </c>
    </row>
    <row r="16" spans="1:29" x14ac:dyDescent="0.25">
      <c r="A16" s="386" t="s">
        <v>24</v>
      </c>
      <c r="B16" s="106"/>
      <c r="C16" s="142"/>
      <c r="D16" s="193"/>
      <c r="E16" s="193"/>
      <c r="F16" s="142"/>
      <c r="G16" s="193"/>
      <c r="H16" s="193"/>
      <c r="I16" s="142"/>
      <c r="J16" s="193"/>
      <c r="K16" s="193"/>
      <c r="L16" s="142"/>
      <c r="M16" s="193"/>
      <c r="N16" s="193"/>
      <c r="O16" s="87"/>
      <c r="P16" s="86"/>
      <c r="Q16" s="373"/>
      <c r="R16" s="406"/>
      <c r="S16" s="407"/>
      <c r="T16" s="173" t="s">
        <v>136</v>
      </c>
      <c r="U16" s="408" t="s">
        <v>137</v>
      </c>
      <c r="V16" s="408" t="s">
        <v>138</v>
      </c>
      <c r="W16" s="408"/>
      <c r="X16" s="408"/>
      <c r="Y16" s="409"/>
      <c r="Z16" s="83"/>
      <c r="AA16" s="87"/>
    </row>
    <row r="17" spans="1:31" x14ac:dyDescent="0.25">
      <c r="A17" s="386" t="s">
        <v>25</v>
      </c>
      <c r="B17" s="106"/>
      <c r="C17" s="193"/>
      <c r="D17" s="193"/>
      <c r="E17" s="193"/>
      <c r="F17" s="193"/>
      <c r="G17" s="193"/>
      <c r="H17" s="193"/>
      <c r="I17" s="193"/>
      <c r="J17" s="193"/>
      <c r="K17" s="193"/>
      <c r="L17" s="193"/>
      <c r="M17" s="193"/>
      <c r="N17" s="193"/>
      <c r="O17" s="87"/>
      <c r="P17" s="86"/>
      <c r="Q17" s="373"/>
      <c r="R17" s="406"/>
      <c r="S17" s="407"/>
      <c r="T17" s="173" t="s">
        <v>139</v>
      </c>
      <c r="U17" s="408" t="s">
        <v>140</v>
      </c>
      <c r="V17" s="408" t="s">
        <v>141</v>
      </c>
      <c r="W17" s="408" t="s">
        <v>142</v>
      </c>
      <c r="X17" s="408" t="s">
        <v>143</v>
      </c>
      <c r="Y17" s="409" t="s">
        <v>144</v>
      </c>
      <c r="Z17" s="412"/>
      <c r="AA17" s="168"/>
    </row>
    <row r="18" spans="1:31" x14ac:dyDescent="0.25">
      <c r="A18" s="386" t="s">
        <v>27</v>
      </c>
      <c r="B18" s="106"/>
      <c r="C18" s="193">
        <v>1296</v>
      </c>
      <c r="D18" s="193">
        <v>1226</v>
      </c>
      <c r="E18" s="193">
        <v>70</v>
      </c>
      <c r="F18" s="193">
        <v>1238</v>
      </c>
      <c r="G18" s="193">
        <v>1172</v>
      </c>
      <c r="H18" s="193">
        <v>66</v>
      </c>
      <c r="I18" s="193">
        <v>1269</v>
      </c>
      <c r="J18" s="193">
        <v>1211</v>
      </c>
      <c r="K18" s="193">
        <v>58</v>
      </c>
      <c r="L18" s="193">
        <v>1084</v>
      </c>
      <c r="M18" s="193">
        <v>1029</v>
      </c>
      <c r="N18" s="193">
        <v>55</v>
      </c>
      <c r="O18" s="87"/>
      <c r="P18" s="86"/>
      <c r="Q18" s="373"/>
      <c r="R18" s="406"/>
      <c r="S18" s="407"/>
      <c r="T18" s="173"/>
      <c r="U18" s="408"/>
      <c r="V18" s="408"/>
      <c r="W18" s="408"/>
      <c r="X18" s="408"/>
      <c r="Y18" s="409"/>
      <c r="Z18" s="83"/>
      <c r="AA18" s="168" t="s">
        <v>145</v>
      </c>
      <c r="AB18" s="229"/>
      <c r="AC18" s="229"/>
      <c r="AE18" s="159"/>
    </row>
    <row r="19" spans="1:31" x14ac:dyDescent="0.25">
      <c r="A19" s="386" t="s">
        <v>28</v>
      </c>
      <c r="B19" s="106"/>
      <c r="C19" s="142">
        <v>36512</v>
      </c>
      <c r="D19" s="142">
        <v>30364.867888113899</v>
      </c>
      <c r="E19" s="142">
        <v>6147.1321118861033</v>
      </c>
      <c r="F19" s="142">
        <v>39118</v>
      </c>
      <c r="G19" s="142">
        <v>32810.077553132971</v>
      </c>
      <c r="H19" s="142">
        <v>6307.9224468670245</v>
      </c>
      <c r="I19" s="142">
        <v>41316</v>
      </c>
      <c r="J19" s="142">
        <v>34280.903623341415</v>
      </c>
      <c r="K19" s="142">
        <v>7035.0963766585837</v>
      </c>
      <c r="L19" s="236" t="s">
        <v>58</v>
      </c>
      <c r="M19" s="236" t="s">
        <v>58</v>
      </c>
      <c r="N19" s="236" t="s">
        <v>58</v>
      </c>
      <c r="O19" s="87"/>
      <c r="P19" s="86"/>
      <c r="Q19" s="301" t="s">
        <v>146</v>
      </c>
      <c r="R19" s="406"/>
      <c r="S19" s="407"/>
      <c r="T19" s="173"/>
      <c r="U19" s="408"/>
      <c r="V19" s="408"/>
      <c r="W19" s="408"/>
      <c r="X19" s="408"/>
      <c r="Y19" s="409"/>
      <c r="Z19" s="412"/>
      <c r="AA19" s="66"/>
      <c r="AB19" s="232"/>
      <c r="AC19" s="232"/>
    </row>
    <row r="20" spans="1:31" x14ac:dyDescent="0.25">
      <c r="A20" s="386" t="s">
        <v>29</v>
      </c>
      <c r="B20" s="106"/>
      <c r="C20" s="193" t="s">
        <v>58</v>
      </c>
      <c r="D20" s="193" t="s">
        <v>58</v>
      </c>
      <c r="E20" s="193" t="s">
        <v>58</v>
      </c>
      <c r="F20" s="193" t="s">
        <v>58</v>
      </c>
      <c r="G20" s="193" t="s">
        <v>58</v>
      </c>
      <c r="H20" s="193" t="s">
        <v>58</v>
      </c>
      <c r="I20" s="193" t="s">
        <v>58</v>
      </c>
      <c r="J20" s="193" t="s">
        <v>58</v>
      </c>
      <c r="K20" s="193" t="s">
        <v>58</v>
      </c>
      <c r="L20" s="193" t="s">
        <v>58</v>
      </c>
      <c r="M20" s="193" t="s">
        <v>58</v>
      </c>
      <c r="N20" s="193" t="s">
        <v>58</v>
      </c>
      <c r="O20" s="87"/>
      <c r="P20" s="86"/>
      <c r="Q20" s="373"/>
      <c r="R20" s="406"/>
      <c r="S20" s="407"/>
      <c r="T20" s="173"/>
      <c r="U20" s="408"/>
      <c r="V20" s="408"/>
      <c r="W20" s="408"/>
      <c r="X20" s="408"/>
      <c r="Y20" s="409"/>
      <c r="Z20" s="83"/>
      <c r="AA20" s="66"/>
      <c r="AB20" s="232"/>
      <c r="AC20" s="232"/>
      <c r="AD20" s="229"/>
    </row>
    <row r="21" spans="1:31" x14ac:dyDescent="0.25">
      <c r="A21" s="386" t="s">
        <v>30</v>
      </c>
      <c r="B21" s="106"/>
      <c r="C21" s="193" t="s">
        <v>58</v>
      </c>
      <c r="D21" s="193" t="s">
        <v>58</v>
      </c>
      <c r="E21" s="193" t="s">
        <v>58</v>
      </c>
      <c r="F21" s="193" t="s">
        <v>58</v>
      </c>
      <c r="G21" s="193" t="s">
        <v>58</v>
      </c>
      <c r="H21" s="193" t="s">
        <v>58</v>
      </c>
      <c r="I21" s="193" t="s">
        <v>58</v>
      </c>
      <c r="J21" s="193" t="s">
        <v>58</v>
      </c>
      <c r="K21" s="193" t="s">
        <v>58</v>
      </c>
      <c r="L21" s="193" t="s">
        <v>58</v>
      </c>
      <c r="M21" s="193" t="s">
        <v>58</v>
      </c>
      <c r="N21" s="193" t="s">
        <v>58</v>
      </c>
      <c r="O21" s="87"/>
      <c r="P21" s="86"/>
      <c r="Q21" s="373"/>
      <c r="R21" s="406"/>
      <c r="S21" s="407"/>
      <c r="T21" s="173"/>
      <c r="U21" s="408"/>
      <c r="V21" s="408"/>
      <c r="W21" s="408"/>
      <c r="X21" s="408"/>
      <c r="Y21" s="409"/>
      <c r="Z21" s="83"/>
      <c r="AA21" s="66"/>
    </row>
    <row r="22" spans="1:31" x14ac:dyDescent="0.25">
      <c r="A22" s="386" t="s">
        <v>31</v>
      </c>
      <c r="B22" s="106"/>
      <c r="C22" s="193" t="s">
        <v>58</v>
      </c>
      <c r="D22" s="193" t="s">
        <v>58</v>
      </c>
      <c r="E22" s="193" t="s">
        <v>58</v>
      </c>
      <c r="F22" s="193" t="s">
        <v>58</v>
      </c>
      <c r="G22" s="193" t="s">
        <v>58</v>
      </c>
      <c r="H22" s="193" t="s">
        <v>58</v>
      </c>
      <c r="I22" s="193" t="s">
        <v>58</v>
      </c>
      <c r="J22" s="193" t="s">
        <v>58</v>
      </c>
      <c r="K22" s="193" t="s">
        <v>58</v>
      </c>
      <c r="L22" s="193" t="s">
        <v>58</v>
      </c>
      <c r="M22" s="193" t="s">
        <v>58</v>
      </c>
      <c r="N22" s="193" t="s">
        <v>58</v>
      </c>
      <c r="O22" s="87"/>
      <c r="P22" s="86"/>
      <c r="Q22" s="373"/>
      <c r="R22" s="406"/>
      <c r="S22" s="407"/>
      <c r="T22" s="173"/>
      <c r="U22" s="408"/>
      <c r="V22" s="408"/>
      <c r="W22" s="408"/>
      <c r="X22" s="408"/>
      <c r="Y22" s="409"/>
      <c r="Z22" s="83"/>
      <c r="AA22" s="66"/>
    </row>
    <row r="23" spans="1:31" x14ac:dyDescent="0.25">
      <c r="A23" s="386" t="s">
        <v>32</v>
      </c>
      <c r="B23" s="106"/>
      <c r="C23" s="193"/>
      <c r="D23" s="193"/>
      <c r="E23" s="193"/>
      <c r="F23" s="193"/>
      <c r="G23" s="193"/>
      <c r="H23" s="193"/>
      <c r="I23" s="193"/>
      <c r="J23" s="193"/>
      <c r="K23" s="193"/>
      <c r="L23" s="193"/>
      <c r="M23" s="193"/>
      <c r="N23" s="193"/>
      <c r="O23" s="87"/>
      <c r="P23" s="86"/>
      <c r="Q23" s="373"/>
      <c r="R23" s="406"/>
      <c r="S23" s="407"/>
      <c r="T23" s="173"/>
      <c r="U23" s="408"/>
      <c r="V23" s="408"/>
      <c r="W23" s="408"/>
      <c r="X23" s="408"/>
      <c r="Y23" s="409"/>
      <c r="Z23" s="83"/>
      <c r="AA23" s="66"/>
    </row>
    <row r="24" spans="1:31" x14ac:dyDescent="0.25">
      <c r="A24" s="386" t="s">
        <v>33</v>
      </c>
      <c r="B24" s="106"/>
      <c r="C24" s="193">
        <f>SUM(D24:E24)</f>
        <v>6532</v>
      </c>
      <c r="D24" s="193">
        <v>5763</v>
      </c>
      <c r="E24" s="193">
        <v>769</v>
      </c>
      <c r="F24" s="193">
        <f>SUM(G24:H24)</f>
        <v>6481</v>
      </c>
      <c r="G24" s="193">
        <v>5663</v>
      </c>
      <c r="H24" s="193">
        <v>818</v>
      </c>
      <c r="I24" s="193">
        <f>SUM(J24:K24)</f>
        <v>6743</v>
      </c>
      <c r="J24" s="193">
        <v>5887</v>
      </c>
      <c r="K24" s="193">
        <v>856</v>
      </c>
      <c r="L24" s="193">
        <f>SUM(M24:N24)</f>
        <v>5970</v>
      </c>
      <c r="M24" s="193">
        <v>5248</v>
      </c>
      <c r="N24" s="193">
        <v>722</v>
      </c>
      <c r="O24" s="87"/>
      <c r="P24" s="86"/>
      <c r="Q24" s="301" t="s">
        <v>147</v>
      </c>
      <c r="R24" s="406"/>
      <c r="S24" s="407"/>
      <c r="T24" s="173"/>
      <c r="U24" s="408"/>
      <c r="V24" s="408"/>
      <c r="W24" s="408"/>
      <c r="X24" s="408"/>
      <c r="Y24" s="409"/>
      <c r="Z24" s="83"/>
      <c r="AA24" s="168" t="s">
        <v>147</v>
      </c>
    </row>
    <row r="25" spans="1:31" x14ac:dyDescent="0.25">
      <c r="A25" s="386" t="s">
        <v>34</v>
      </c>
      <c r="B25" s="106"/>
      <c r="C25" s="193"/>
      <c r="D25" s="193"/>
      <c r="E25" s="193"/>
      <c r="F25" s="193"/>
      <c r="G25" s="193"/>
      <c r="H25" s="193"/>
      <c r="I25" s="193"/>
      <c r="J25" s="193"/>
      <c r="K25" s="193"/>
      <c r="L25" s="193"/>
      <c r="M25" s="193"/>
      <c r="N25" s="193"/>
      <c r="O25" s="87"/>
      <c r="P25" s="86"/>
      <c r="Q25" s="373"/>
      <c r="R25" s="406"/>
      <c r="S25" s="407"/>
      <c r="T25" s="173"/>
      <c r="U25" s="408"/>
      <c r="V25" s="408"/>
      <c r="W25" s="408"/>
      <c r="X25" s="408"/>
      <c r="Y25" s="409"/>
      <c r="Z25" s="83"/>
      <c r="AA25" s="66"/>
    </row>
    <row r="26" spans="1:31" x14ac:dyDescent="0.25">
      <c r="A26" s="386" t="s">
        <v>35</v>
      </c>
      <c r="B26" s="106"/>
      <c r="C26" s="193"/>
      <c r="D26" s="193"/>
      <c r="E26" s="193"/>
      <c r="F26" s="193"/>
      <c r="G26" s="193"/>
      <c r="H26" s="193"/>
      <c r="I26" s="193"/>
      <c r="J26" s="193"/>
      <c r="K26" s="193"/>
      <c r="L26" s="193"/>
      <c r="M26" s="193"/>
      <c r="N26" s="193"/>
      <c r="O26" s="87"/>
      <c r="P26" s="86"/>
      <c r="Q26" s="373"/>
      <c r="R26" s="406"/>
      <c r="S26" s="407"/>
      <c r="T26" s="173" t="s">
        <v>148</v>
      </c>
      <c r="U26" s="408"/>
      <c r="V26" s="408"/>
      <c r="W26" s="408"/>
      <c r="X26" s="408"/>
      <c r="Y26" s="409"/>
      <c r="Z26" s="83"/>
      <c r="AA26" s="66"/>
    </row>
    <row r="27" spans="1:31" x14ac:dyDescent="0.25">
      <c r="A27" s="386" t="s">
        <v>37</v>
      </c>
      <c r="B27" s="106"/>
      <c r="C27" s="193"/>
      <c r="D27" s="193"/>
      <c r="E27" s="193"/>
      <c r="F27" s="193">
        <v>6008</v>
      </c>
      <c r="G27" s="193"/>
      <c r="H27" s="193"/>
      <c r="I27" s="193">
        <v>5422</v>
      </c>
      <c r="J27" s="193"/>
      <c r="K27" s="236"/>
      <c r="L27" s="193">
        <v>4818</v>
      </c>
      <c r="M27" s="193"/>
      <c r="N27" s="193"/>
      <c r="O27" s="87"/>
      <c r="P27" s="86"/>
      <c r="Q27" s="301" t="s">
        <v>149</v>
      </c>
      <c r="R27" s="406"/>
      <c r="S27" s="407"/>
      <c r="T27" s="173"/>
      <c r="U27" s="408"/>
      <c r="V27" s="408"/>
      <c r="W27" s="408"/>
      <c r="X27" s="408"/>
      <c r="Y27" s="409"/>
      <c r="Z27" s="412"/>
      <c r="AA27" s="168" t="s">
        <v>149</v>
      </c>
    </row>
    <row r="28" spans="1:31" x14ac:dyDescent="0.25">
      <c r="A28" s="386" t="s">
        <v>38</v>
      </c>
      <c r="B28" s="106"/>
      <c r="C28" s="193"/>
      <c r="D28" s="193"/>
      <c r="E28" s="193"/>
      <c r="F28" s="193"/>
      <c r="G28" s="193"/>
      <c r="H28" s="193"/>
      <c r="I28" s="193"/>
      <c r="J28" s="193"/>
      <c r="K28" s="193"/>
      <c r="L28" s="193"/>
      <c r="M28" s="193"/>
      <c r="N28" s="193"/>
      <c r="O28" s="6"/>
      <c r="P28" s="86"/>
      <c r="Q28" s="373"/>
      <c r="R28" s="406"/>
      <c r="S28" s="407"/>
      <c r="T28" s="173" t="s">
        <v>150</v>
      </c>
      <c r="U28" s="408"/>
      <c r="V28" s="408"/>
      <c r="W28" s="408"/>
      <c r="X28" s="408"/>
      <c r="Y28" s="409"/>
      <c r="Z28" s="412"/>
      <c r="AA28" s="66"/>
    </row>
    <row r="29" spans="1:31" x14ac:dyDescent="0.25">
      <c r="A29" s="386" t="s">
        <v>39</v>
      </c>
      <c r="B29" s="106"/>
      <c r="C29" s="193"/>
      <c r="D29" s="193"/>
      <c r="E29" s="193"/>
      <c r="F29" s="193"/>
      <c r="G29" s="193"/>
      <c r="H29" s="193"/>
      <c r="I29" s="193"/>
      <c r="J29" s="193"/>
      <c r="K29" s="193"/>
      <c r="L29" s="193"/>
      <c r="M29" s="193"/>
      <c r="N29" s="193"/>
      <c r="O29" s="87"/>
      <c r="P29" s="86"/>
      <c r="Q29" s="373"/>
      <c r="R29" s="406"/>
      <c r="S29" s="407"/>
      <c r="T29" s="173"/>
      <c r="U29" s="408"/>
      <c r="V29" s="408"/>
      <c r="W29" s="408"/>
      <c r="X29" s="408"/>
      <c r="Y29" s="409"/>
      <c r="Z29" s="83"/>
      <c r="AA29" s="66"/>
    </row>
    <row r="30" spans="1:31" x14ac:dyDescent="0.25">
      <c r="A30" s="386" t="s">
        <v>40</v>
      </c>
      <c r="B30" s="106"/>
      <c r="C30" s="193"/>
      <c r="D30" s="193"/>
      <c r="E30" s="193"/>
      <c r="F30" s="193"/>
      <c r="G30" s="193"/>
      <c r="H30" s="193"/>
      <c r="I30" s="193"/>
      <c r="J30" s="193"/>
      <c r="K30" s="193"/>
      <c r="L30" s="193"/>
      <c r="M30" s="193"/>
      <c r="N30" s="193"/>
      <c r="O30" s="87"/>
      <c r="P30" s="86"/>
      <c r="Q30" s="373"/>
      <c r="R30" s="406"/>
      <c r="S30" s="407"/>
      <c r="T30" s="173"/>
      <c r="U30" s="408"/>
      <c r="V30" s="408"/>
      <c r="W30" s="408"/>
      <c r="X30" s="408"/>
      <c r="Y30" s="409"/>
      <c r="Z30" s="83"/>
      <c r="AA30" s="66"/>
    </row>
    <row r="31" spans="1:31" x14ac:dyDescent="0.25">
      <c r="A31" s="386" t="s">
        <v>41</v>
      </c>
      <c r="B31" s="106"/>
      <c r="C31" s="193">
        <v>814</v>
      </c>
      <c r="D31" s="193"/>
      <c r="E31" s="193"/>
      <c r="F31" s="193">
        <v>629</v>
      </c>
      <c r="G31" s="193"/>
      <c r="H31" s="193"/>
      <c r="I31" s="193">
        <v>613</v>
      </c>
      <c r="J31" s="193"/>
      <c r="K31" s="193"/>
      <c r="L31" s="193">
        <v>543</v>
      </c>
      <c r="M31" s="193"/>
      <c r="N31" s="193"/>
      <c r="O31" s="87"/>
      <c r="P31" s="86"/>
      <c r="Q31" s="301" t="s">
        <v>151</v>
      </c>
      <c r="R31" s="406"/>
      <c r="S31" s="407"/>
      <c r="T31" s="173"/>
      <c r="U31" s="408"/>
      <c r="V31" s="408"/>
      <c r="W31" s="408"/>
      <c r="X31" s="408"/>
      <c r="Y31" s="409"/>
      <c r="Z31" s="83"/>
      <c r="AA31" s="66"/>
    </row>
    <row r="32" spans="1:31" x14ac:dyDescent="0.25">
      <c r="A32" s="386" t="s">
        <v>42</v>
      </c>
      <c r="B32" s="106"/>
      <c r="C32" s="193" t="s">
        <v>58</v>
      </c>
      <c r="D32" s="193" t="s">
        <v>58</v>
      </c>
      <c r="E32" s="193" t="s">
        <v>58</v>
      </c>
      <c r="F32" s="193" t="s">
        <v>58</v>
      </c>
      <c r="G32" s="193" t="s">
        <v>58</v>
      </c>
      <c r="H32" s="193" t="s">
        <v>58</v>
      </c>
      <c r="I32" s="193" t="s">
        <v>58</v>
      </c>
      <c r="J32" s="193" t="s">
        <v>58</v>
      </c>
      <c r="K32" s="193" t="s">
        <v>58</v>
      </c>
      <c r="L32" s="193" t="s">
        <v>58</v>
      </c>
      <c r="M32" s="193" t="s">
        <v>58</v>
      </c>
      <c r="N32" s="193" t="s">
        <v>58</v>
      </c>
      <c r="O32" s="87"/>
      <c r="P32" s="86"/>
      <c r="Q32" s="373"/>
      <c r="R32" s="406"/>
      <c r="S32" s="407"/>
      <c r="T32" s="173"/>
      <c r="U32" s="408"/>
      <c r="V32" s="408"/>
      <c r="W32" s="408"/>
      <c r="X32" s="408"/>
      <c r="Y32" s="409"/>
      <c r="Z32" s="412"/>
      <c r="AA32" s="66"/>
    </row>
    <row r="33" spans="1:27" x14ac:dyDescent="0.25">
      <c r="A33" s="386" t="s">
        <v>43</v>
      </c>
      <c r="B33" s="106"/>
      <c r="C33" s="193" t="s">
        <v>58</v>
      </c>
      <c r="D33" s="193" t="s">
        <v>58</v>
      </c>
      <c r="E33" s="193" t="s">
        <v>58</v>
      </c>
      <c r="F33" s="193" t="s">
        <v>58</v>
      </c>
      <c r="G33" s="193" t="s">
        <v>58</v>
      </c>
      <c r="H33" s="193" t="s">
        <v>58</v>
      </c>
      <c r="I33" s="193" t="s">
        <v>58</v>
      </c>
      <c r="J33" s="193" t="s">
        <v>58</v>
      </c>
      <c r="K33" s="193" t="s">
        <v>58</v>
      </c>
      <c r="L33" s="193" t="s">
        <v>58</v>
      </c>
      <c r="M33" s="193" t="s">
        <v>58</v>
      </c>
      <c r="N33" s="193" t="s">
        <v>58</v>
      </c>
      <c r="O33" s="87"/>
      <c r="P33" s="86"/>
      <c r="Q33" s="373"/>
      <c r="R33" s="406"/>
      <c r="S33" s="407"/>
      <c r="T33" s="173"/>
      <c r="U33" s="408"/>
      <c r="V33" s="408"/>
      <c r="W33" s="408"/>
      <c r="X33" s="408"/>
      <c r="Y33" s="409"/>
      <c r="Z33" s="83"/>
      <c r="AA33" s="66"/>
    </row>
    <row r="34" spans="1:27" x14ac:dyDescent="0.25">
      <c r="A34" s="386" t="s">
        <v>44</v>
      </c>
      <c r="B34" s="106"/>
      <c r="C34" s="193" t="s">
        <v>58</v>
      </c>
      <c r="D34" s="193" t="s">
        <v>58</v>
      </c>
      <c r="E34" s="193" t="s">
        <v>58</v>
      </c>
      <c r="F34" s="193" t="s">
        <v>58</v>
      </c>
      <c r="G34" s="193" t="s">
        <v>58</v>
      </c>
      <c r="H34" s="193" t="s">
        <v>58</v>
      </c>
      <c r="I34" s="193" t="s">
        <v>58</v>
      </c>
      <c r="J34" s="193" t="s">
        <v>58</v>
      </c>
      <c r="K34" s="193" t="s">
        <v>58</v>
      </c>
      <c r="L34" s="193" t="s">
        <v>58</v>
      </c>
      <c r="M34" s="193" t="s">
        <v>58</v>
      </c>
      <c r="N34" s="193" t="s">
        <v>58</v>
      </c>
      <c r="O34" s="87"/>
      <c r="P34" s="86"/>
      <c r="Q34" s="373"/>
      <c r="R34" s="406"/>
      <c r="S34" s="407"/>
      <c r="T34" s="173"/>
      <c r="U34" s="408"/>
      <c r="V34" s="408"/>
      <c r="W34" s="408"/>
      <c r="X34" s="408"/>
      <c r="Y34" s="409"/>
      <c r="Z34" s="83"/>
      <c r="AA34" s="66"/>
    </row>
    <row r="35" spans="1:27" x14ac:dyDescent="0.25">
      <c r="A35" s="386" t="s">
        <v>45</v>
      </c>
      <c r="B35" s="87"/>
      <c r="C35" s="193"/>
      <c r="D35" s="193"/>
      <c r="E35" s="193"/>
      <c r="F35" s="193"/>
      <c r="G35" s="193"/>
      <c r="H35" s="193"/>
      <c r="I35" s="193"/>
      <c r="J35" s="193"/>
      <c r="K35" s="193"/>
      <c r="L35" s="193"/>
      <c r="M35" s="193"/>
      <c r="N35" s="193"/>
      <c r="O35" s="66"/>
      <c r="P35" s="83"/>
      <c r="Q35" s="373"/>
      <c r="R35" s="406"/>
      <c r="S35" s="407"/>
      <c r="T35" s="173" t="s">
        <v>152</v>
      </c>
      <c r="U35" s="408" t="s">
        <v>153</v>
      </c>
      <c r="V35" s="408"/>
      <c r="W35" s="408"/>
      <c r="X35" s="408"/>
      <c r="Y35" s="409"/>
      <c r="Z35" s="83"/>
      <c r="AA35" s="66"/>
    </row>
    <row r="36" spans="1:27" x14ac:dyDescent="0.25">
      <c r="A36" s="386" t="s">
        <v>46</v>
      </c>
      <c r="B36" s="87"/>
      <c r="C36" s="193"/>
      <c r="D36" s="87"/>
      <c r="E36" s="87"/>
      <c r="F36" s="193"/>
      <c r="G36" s="87"/>
      <c r="H36" s="87"/>
      <c r="I36" s="193"/>
      <c r="J36" s="87"/>
      <c r="K36" s="87"/>
      <c r="L36" s="193"/>
      <c r="M36" s="87"/>
      <c r="N36" s="87"/>
      <c r="O36" s="66"/>
      <c r="P36" s="83"/>
      <c r="Q36" s="373"/>
      <c r="R36" s="406"/>
      <c r="S36" s="407"/>
      <c r="T36" s="173" t="s">
        <v>651</v>
      </c>
      <c r="U36" s="408"/>
      <c r="V36" s="408"/>
      <c r="W36" s="408"/>
      <c r="X36" s="408"/>
      <c r="Y36" s="409"/>
      <c r="Z36" s="83"/>
      <c r="AA36" s="168"/>
    </row>
    <row r="37" spans="1:27" x14ac:dyDescent="0.25">
      <c r="A37" s="386" t="s">
        <v>47</v>
      </c>
      <c r="B37" s="87"/>
      <c r="C37" s="193"/>
      <c r="D37" s="193"/>
      <c r="E37" s="193"/>
      <c r="F37" s="193"/>
      <c r="G37" s="193"/>
      <c r="H37" s="193"/>
      <c r="I37" s="193"/>
      <c r="J37" s="193"/>
      <c r="K37" s="193"/>
      <c r="L37" s="193"/>
      <c r="M37" s="193"/>
      <c r="N37" s="193"/>
      <c r="O37" s="66"/>
      <c r="P37" s="83"/>
      <c r="Q37" s="373"/>
      <c r="R37" s="406"/>
      <c r="S37" s="407"/>
      <c r="T37" s="173"/>
      <c r="U37" s="408"/>
      <c r="V37" s="408"/>
      <c r="W37" s="408"/>
      <c r="X37" s="408"/>
      <c r="Y37" s="409"/>
      <c r="Z37" s="83"/>
      <c r="AA37" s="66"/>
    </row>
    <row r="39" spans="1:27" x14ac:dyDescent="0.25">
      <c r="A39" s="1" t="s">
        <v>155</v>
      </c>
    </row>
  </sheetData>
  <sheetProtection formatColumns="0" formatRows="0"/>
  <mergeCells count="14">
    <mergeCell ref="B5:B7"/>
    <mergeCell ref="C5:N5"/>
    <mergeCell ref="O5:O7"/>
    <mergeCell ref="AA5:AA7"/>
    <mergeCell ref="C6:E6"/>
    <mergeCell ref="F6:H6"/>
    <mergeCell ref="I6:K6"/>
    <mergeCell ref="L6:N6"/>
    <mergeCell ref="P5:P7"/>
    <mergeCell ref="Z5:Z7"/>
    <mergeCell ref="T5:Y5"/>
    <mergeCell ref="T6:Y7"/>
    <mergeCell ref="Q5:S5"/>
    <mergeCell ref="Q6:S7"/>
  </mergeCells>
  <hyperlinks>
    <hyperlink ref="V12" r:id="rId1" display="DEDS3T2data"/>
    <hyperlink ref="U16" r:id="rId2"/>
    <hyperlink ref="T17" r:id="rId3"/>
    <hyperlink ref="U17" r:id="rId4"/>
    <hyperlink ref="V17" r:id="rId5"/>
    <hyperlink ref="W17" r:id="rId6"/>
    <hyperlink ref="T26" r:id="rId7"/>
    <hyperlink ref="T28" r:id="rId8"/>
    <hyperlink ref="AA15" r:id="rId9"/>
    <hyperlink ref="T16" r:id="rId10"/>
    <hyperlink ref="T14" r:id="rId11"/>
    <hyperlink ref="T35" r:id="rId12"/>
    <hyperlink ref="U35" r:id="rId13"/>
    <hyperlink ref="U12" r:id="rId14" display="DEDS2T2data"/>
    <hyperlink ref="V16" r:id="rId15"/>
    <hyperlink ref="AA18" r:id="rId16"/>
    <hyperlink ref="X17" r:id="rId17"/>
    <hyperlink ref="Y17" r:id="rId18"/>
    <hyperlink ref="AA20:AC20" r:id="rId19" display="HUDS13T2"/>
    <hyperlink ref="AA8:AC8" r:id="rId20" display="ATDS43T2"/>
    <hyperlink ref="W12" r:id="rId21"/>
    <hyperlink ref="Q31" r:id="rId22"/>
    <hyperlink ref="Q27" r:id="rId23"/>
    <hyperlink ref="Q24" r:id="rId24"/>
    <hyperlink ref="Q19" r:id="rId25"/>
    <hyperlink ref="Q15" r:id="rId26"/>
    <hyperlink ref="R15" r:id="rId27"/>
    <hyperlink ref="S15" r:id="rId28"/>
    <hyperlink ref="T36" r:id="rId29"/>
  </hyperlinks>
  <pageMargins left="0.7" right="0.7" top="0.75" bottom="0.75" header="0.3" footer="0.3"/>
  <pageSetup paperSize="9" orientation="portrait" r:id="rId30"/>
  <legacyDrawing r:id="rId3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5"/>
  <sheetViews>
    <sheetView showGridLines="0" topLeftCell="AX7" zoomScaleNormal="100" workbookViewId="0">
      <selection activeCell="BC34" sqref="BC34"/>
    </sheetView>
  </sheetViews>
  <sheetFormatPr defaultRowHeight="15" x14ac:dyDescent="0.25"/>
  <cols>
    <col min="1" max="1" width="13.5703125" customWidth="1"/>
    <col min="3" max="3" width="9.5703125" bestFit="1" customWidth="1"/>
    <col min="14" max="14" width="17.140625" customWidth="1"/>
    <col min="15" max="15" width="16.28515625" bestFit="1" customWidth="1"/>
    <col min="16" max="16" width="8.85546875" style="1" bestFit="1" customWidth="1"/>
    <col min="17" max="17" width="0.85546875" customWidth="1"/>
    <col min="18" max="18" width="13.85546875" bestFit="1" customWidth="1"/>
    <col min="19" max="21" width="10.28515625" style="1" bestFit="1" customWidth="1"/>
    <col min="22" max="22" width="18.28515625" style="1" customWidth="1"/>
    <col min="23" max="25" width="12.140625" style="1" bestFit="1" customWidth="1"/>
    <col min="26" max="26" width="11.42578125" bestFit="1" customWidth="1"/>
    <col min="27" max="27" width="0.85546875" customWidth="1"/>
    <col min="40" max="40" width="1.28515625" customWidth="1"/>
    <col min="53" max="53" width="17.7109375" style="1" customWidth="1"/>
    <col min="54" max="54" width="1" customWidth="1"/>
    <col min="55" max="55" width="16.85546875" style="1" customWidth="1"/>
    <col min="56" max="60" width="15.5703125" style="1" customWidth="1"/>
    <col min="61" max="61" width="21.5703125" style="1" customWidth="1"/>
    <col min="62" max="62" width="16.85546875" style="1" customWidth="1"/>
    <col min="63" max="63" width="12.7109375" style="1" bestFit="1" customWidth="1"/>
    <col min="64" max="66" width="12.7109375" style="1" customWidth="1"/>
    <col min="67" max="67" width="24.42578125" style="1" customWidth="1"/>
  </cols>
  <sheetData>
    <row r="1" spans="1:67" s="1" customFormat="1" x14ac:dyDescent="0.25">
      <c r="A1" s="1" t="s">
        <v>102</v>
      </c>
    </row>
    <row r="2" spans="1:67" s="2" customFormat="1" x14ac:dyDescent="0.25">
      <c r="A2" s="17" t="s">
        <v>156</v>
      </c>
      <c r="B2" s="14"/>
      <c r="C2" s="14"/>
      <c r="D2" s="14"/>
      <c r="BC2" s="1"/>
      <c r="BD2" s="1"/>
      <c r="BE2" s="1"/>
      <c r="BF2" s="1"/>
      <c r="BG2" s="1"/>
      <c r="BH2" s="1"/>
      <c r="BI2" s="1"/>
      <c r="BJ2" s="1"/>
      <c r="BK2" s="1"/>
      <c r="BL2" s="1"/>
      <c r="BM2" s="1"/>
      <c r="BN2" s="1"/>
      <c r="BO2" s="1"/>
    </row>
    <row r="3" spans="1:67" s="2" customFormat="1" x14ac:dyDescent="0.25">
      <c r="A3" s="17"/>
      <c r="B3" s="14"/>
      <c r="C3" s="14"/>
      <c r="D3" s="14"/>
      <c r="BC3" s="1"/>
      <c r="BD3" s="1"/>
      <c r="BE3" s="1"/>
      <c r="BF3" s="1"/>
      <c r="BG3" s="1"/>
      <c r="BH3" s="1"/>
      <c r="BI3" s="1"/>
      <c r="BJ3" s="1"/>
      <c r="BK3" s="1"/>
      <c r="BL3" s="1"/>
      <c r="BM3" s="1"/>
      <c r="BN3" s="1"/>
      <c r="BO3" s="1"/>
    </row>
    <row r="4" spans="1:67" s="1" customFormat="1" x14ac:dyDescent="0.25">
      <c r="A4" s="7"/>
      <c r="B4" s="4"/>
      <c r="C4" s="4"/>
      <c r="D4" s="4"/>
    </row>
    <row r="5" spans="1:67" s="1" customFormat="1" ht="75" customHeight="1" x14ac:dyDescent="0.25">
      <c r="A5" s="83"/>
      <c r="B5" s="572" t="s">
        <v>157</v>
      </c>
      <c r="C5" s="577"/>
      <c r="D5" s="577"/>
      <c r="E5" s="577"/>
      <c r="F5" s="577"/>
      <c r="G5" s="577"/>
      <c r="H5" s="577"/>
      <c r="I5" s="577"/>
      <c r="J5" s="577"/>
      <c r="K5" s="577"/>
      <c r="L5" s="577"/>
      <c r="M5" s="573"/>
      <c r="N5" s="386"/>
      <c r="O5" s="628" t="s">
        <v>6</v>
      </c>
      <c r="P5" s="629"/>
      <c r="Q5" s="379"/>
      <c r="R5" s="572" t="s">
        <v>158</v>
      </c>
      <c r="S5" s="577"/>
      <c r="T5" s="577"/>
      <c r="U5" s="573"/>
      <c r="V5" s="572" t="s">
        <v>158</v>
      </c>
      <c r="W5" s="577"/>
      <c r="X5" s="577"/>
      <c r="Y5" s="577"/>
      <c r="Z5" s="573"/>
      <c r="AA5" s="386"/>
      <c r="AB5" s="572" t="s">
        <v>159</v>
      </c>
      <c r="AC5" s="577"/>
      <c r="AD5" s="577"/>
      <c r="AE5" s="577"/>
      <c r="AF5" s="577"/>
      <c r="AG5" s="577"/>
      <c r="AH5" s="577"/>
      <c r="AI5" s="577"/>
      <c r="AJ5" s="577"/>
      <c r="AK5" s="577"/>
      <c r="AL5" s="577"/>
      <c r="AM5" s="573"/>
      <c r="AN5" s="414"/>
      <c r="AO5" s="572" t="s">
        <v>160</v>
      </c>
      <c r="AP5" s="577"/>
      <c r="AQ5" s="577"/>
      <c r="AR5" s="577"/>
      <c r="AS5" s="577"/>
      <c r="AT5" s="577"/>
      <c r="AU5" s="577"/>
      <c r="AV5" s="577"/>
      <c r="AW5" s="577"/>
      <c r="AX5" s="577"/>
      <c r="AY5" s="577"/>
      <c r="AZ5" s="573"/>
      <c r="BA5" s="83" t="s">
        <v>161</v>
      </c>
      <c r="BB5" s="414"/>
      <c r="BC5" s="630" t="s">
        <v>4</v>
      </c>
      <c r="BD5" s="631"/>
      <c r="BE5" s="631"/>
      <c r="BF5" s="631"/>
      <c r="BG5" s="631"/>
      <c r="BH5" s="631"/>
      <c r="BI5" s="631"/>
      <c r="BJ5" s="631"/>
      <c r="BK5" s="631"/>
      <c r="BL5" s="631"/>
      <c r="BM5" s="631"/>
      <c r="BN5" s="631"/>
      <c r="BO5" s="632"/>
    </row>
    <row r="6" spans="1:67" s="1" customFormat="1" ht="15" customHeight="1" x14ac:dyDescent="0.25">
      <c r="A6" s="83"/>
      <c r="B6" s="574">
        <v>2008</v>
      </c>
      <c r="C6" s="575"/>
      <c r="D6" s="576"/>
      <c r="E6" s="574">
        <v>2009</v>
      </c>
      <c r="F6" s="575"/>
      <c r="G6" s="576"/>
      <c r="H6" s="574">
        <v>2010</v>
      </c>
      <c r="I6" s="575"/>
      <c r="J6" s="576"/>
      <c r="K6" s="574">
        <v>2011</v>
      </c>
      <c r="L6" s="575"/>
      <c r="M6" s="576"/>
      <c r="N6" s="386" t="s">
        <v>162</v>
      </c>
      <c r="O6" s="615"/>
      <c r="P6" s="617"/>
      <c r="Q6" s="415"/>
      <c r="R6" s="609" t="s">
        <v>163</v>
      </c>
      <c r="S6" s="614"/>
      <c r="T6" s="614"/>
      <c r="U6" s="610"/>
      <c r="V6" s="609" t="s">
        <v>126</v>
      </c>
      <c r="W6" s="614"/>
      <c r="X6" s="614"/>
      <c r="Y6" s="614"/>
      <c r="Z6" s="610"/>
      <c r="AA6" s="415"/>
      <c r="AB6" s="574">
        <v>2008</v>
      </c>
      <c r="AC6" s="575"/>
      <c r="AD6" s="576"/>
      <c r="AE6" s="574">
        <v>2009</v>
      </c>
      <c r="AF6" s="575"/>
      <c r="AG6" s="576"/>
      <c r="AH6" s="574">
        <v>2010</v>
      </c>
      <c r="AI6" s="575"/>
      <c r="AJ6" s="576"/>
      <c r="AK6" s="574">
        <v>2011</v>
      </c>
      <c r="AL6" s="575"/>
      <c r="AM6" s="576"/>
      <c r="AN6" s="416"/>
      <c r="AO6" s="574">
        <v>2008</v>
      </c>
      <c r="AP6" s="575"/>
      <c r="AQ6" s="576"/>
      <c r="AR6" s="574">
        <v>2009</v>
      </c>
      <c r="AS6" s="575"/>
      <c r="AT6" s="576"/>
      <c r="AU6" s="574">
        <v>2010</v>
      </c>
      <c r="AV6" s="575"/>
      <c r="AW6" s="576"/>
      <c r="AX6" s="574">
        <v>2011</v>
      </c>
      <c r="AY6" s="575"/>
      <c r="AZ6" s="576"/>
      <c r="BA6" s="633" t="s">
        <v>126</v>
      </c>
      <c r="BB6" s="416"/>
      <c r="BC6" s="574">
        <v>2008</v>
      </c>
      <c r="BD6" s="575"/>
      <c r="BE6" s="576"/>
      <c r="BF6" s="574">
        <v>2009</v>
      </c>
      <c r="BG6" s="575"/>
      <c r="BH6" s="576"/>
      <c r="BI6" s="574">
        <v>2010</v>
      </c>
      <c r="BJ6" s="575"/>
      <c r="BK6" s="576"/>
      <c r="BL6" s="574">
        <v>2011</v>
      </c>
      <c r="BM6" s="575"/>
      <c r="BN6" s="576"/>
      <c r="BO6" s="387" t="s">
        <v>6</v>
      </c>
    </row>
    <row r="7" spans="1:67" s="1" customFormat="1" ht="32.25" customHeight="1" x14ac:dyDescent="0.25">
      <c r="A7" s="83"/>
      <c r="B7" s="86" t="s">
        <v>7</v>
      </c>
      <c r="C7" s="86" t="s">
        <v>111</v>
      </c>
      <c r="D7" s="86" t="s">
        <v>9</v>
      </c>
      <c r="E7" s="86" t="s">
        <v>112</v>
      </c>
      <c r="F7" s="86" t="s">
        <v>8</v>
      </c>
      <c r="G7" s="86" t="s">
        <v>9</v>
      </c>
      <c r="H7" s="86" t="s">
        <v>7</v>
      </c>
      <c r="I7" s="86" t="s">
        <v>111</v>
      </c>
      <c r="J7" s="86" t="s">
        <v>9</v>
      </c>
      <c r="K7" s="86" t="s">
        <v>7</v>
      </c>
      <c r="L7" s="86" t="s">
        <v>8</v>
      </c>
      <c r="M7" s="86" t="s">
        <v>9</v>
      </c>
      <c r="N7" s="386"/>
      <c r="O7" s="611"/>
      <c r="P7" s="612"/>
      <c r="Q7" s="378"/>
      <c r="R7" s="615"/>
      <c r="S7" s="616"/>
      <c r="T7" s="616"/>
      <c r="U7" s="617"/>
      <c r="V7" s="615"/>
      <c r="W7" s="616"/>
      <c r="X7" s="616"/>
      <c r="Y7" s="616"/>
      <c r="Z7" s="617"/>
      <c r="AA7" s="378"/>
      <c r="AB7" s="86" t="s">
        <v>7</v>
      </c>
      <c r="AC7" s="86" t="s">
        <v>111</v>
      </c>
      <c r="AD7" s="86" t="s">
        <v>9</v>
      </c>
      <c r="AE7" s="86" t="s">
        <v>112</v>
      </c>
      <c r="AF7" s="86" t="s">
        <v>8</v>
      </c>
      <c r="AG7" s="86" t="s">
        <v>9</v>
      </c>
      <c r="AH7" s="86" t="s">
        <v>7</v>
      </c>
      <c r="AI7" s="86" t="s">
        <v>111</v>
      </c>
      <c r="AJ7" s="86" t="s">
        <v>9</v>
      </c>
      <c r="AK7" s="86" t="s">
        <v>7</v>
      </c>
      <c r="AL7" s="86" t="s">
        <v>8</v>
      </c>
      <c r="AM7" s="86" t="s">
        <v>9</v>
      </c>
      <c r="AN7" s="86"/>
      <c r="AO7" s="86" t="s">
        <v>7</v>
      </c>
      <c r="AP7" s="86" t="s">
        <v>111</v>
      </c>
      <c r="AQ7" s="86" t="s">
        <v>9</v>
      </c>
      <c r="AR7" s="86" t="s">
        <v>112</v>
      </c>
      <c r="AS7" s="86" t="s">
        <v>8</v>
      </c>
      <c r="AT7" s="86" t="s">
        <v>9</v>
      </c>
      <c r="AU7" s="86" t="s">
        <v>7</v>
      </c>
      <c r="AV7" s="86" t="s">
        <v>111</v>
      </c>
      <c r="AW7" s="86" t="s">
        <v>9</v>
      </c>
      <c r="AX7" s="86" t="s">
        <v>7</v>
      </c>
      <c r="AY7" s="86" t="s">
        <v>8</v>
      </c>
      <c r="AZ7" s="86" t="s">
        <v>9</v>
      </c>
      <c r="BA7" s="633"/>
      <c r="BB7" s="86"/>
      <c r="BC7" s="387" t="s">
        <v>7</v>
      </c>
      <c r="BD7" s="387" t="s">
        <v>8</v>
      </c>
      <c r="BE7" s="387" t="s">
        <v>9</v>
      </c>
      <c r="BF7" s="387" t="s">
        <v>7</v>
      </c>
      <c r="BG7" s="387" t="s">
        <v>8</v>
      </c>
      <c r="BH7" s="387" t="s">
        <v>9</v>
      </c>
      <c r="BI7" s="387" t="s">
        <v>7</v>
      </c>
      <c r="BJ7" s="387" t="s">
        <v>8</v>
      </c>
      <c r="BK7" s="387" t="s">
        <v>9</v>
      </c>
      <c r="BL7" s="387" t="s">
        <v>7</v>
      </c>
      <c r="BM7" s="387" t="s">
        <v>8</v>
      </c>
      <c r="BN7" s="387" t="s">
        <v>9</v>
      </c>
      <c r="BO7" s="387"/>
    </row>
    <row r="8" spans="1:67" s="1" customFormat="1" x14ac:dyDescent="0.25">
      <c r="A8" s="83" t="s">
        <v>10</v>
      </c>
      <c r="B8" s="6"/>
      <c r="C8" s="6"/>
      <c r="D8" s="6"/>
      <c r="E8" s="6"/>
      <c r="F8" s="6"/>
      <c r="G8" s="6"/>
      <c r="H8" s="6"/>
      <c r="I8" s="6"/>
      <c r="J8" s="6"/>
      <c r="K8" s="6"/>
      <c r="L8" s="6"/>
      <c r="M8" s="6"/>
      <c r="N8" s="556"/>
      <c r="O8" s="558"/>
      <c r="P8" s="559"/>
      <c r="Q8" s="417"/>
      <c r="R8" s="177"/>
      <c r="S8" s="413"/>
      <c r="T8" s="413"/>
      <c r="U8" s="404"/>
      <c r="V8" s="176"/>
      <c r="W8" s="418"/>
      <c r="X8" s="418"/>
      <c r="Y8" s="418"/>
      <c r="Z8" s="403"/>
      <c r="AA8" s="417"/>
      <c r="AB8" s="6"/>
      <c r="AC8" s="6"/>
      <c r="AD8" s="6"/>
      <c r="AE8" s="6"/>
      <c r="AF8" s="6"/>
      <c r="AG8" s="6"/>
      <c r="AH8" s="6"/>
      <c r="AI8" s="6"/>
      <c r="AJ8" s="6"/>
      <c r="AK8" s="6"/>
      <c r="AL8" s="6"/>
      <c r="AM8" s="6"/>
      <c r="AN8" s="414"/>
      <c r="AO8" s="106"/>
      <c r="AP8" s="419"/>
      <c r="AQ8" s="87"/>
      <c r="AR8" s="106"/>
      <c r="AS8" s="419"/>
      <c r="AT8" s="87"/>
      <c r="AU8" s="106"/>
      <c r="AV8" s="419"/>
      <c r="AW8" s="87"/>
      <c r="AX8" s="106"/>
      <c r="AY8" s="87"/>
      <c r="AZ8" s="87"/>
      <c r="BA8" s="87"/>
      <c r="BB8" s="414"/>
      <c r="BC8" s="362">
        <f>CRIM002!G8</f>
        <v>263617</v>
      </c>
      <c r="BD8" s="362">
        <f>CRIM002!H8</f>
        <v>134778</v>
      </c>
      <c r="BE8" s="362">
        <f>CRIM002!I8</f>
        <v>128839</v>
      </c>
      <c r="BF8" s="362">
        <f>CRIM002!J8</f>
        <v>264296</v>
      </c>
      <c r="BG8" s="362">
        <f>CRIM002!K8</f>
        <v>135041</v>
      </c>
      <c r="BH8" s="362">
        <f>CRIM002!L8</f>
        <v>129255</v>
      </c>
      <c r="BI8" s="362">
        <f>CRIM002!M8</f>
        <v>259281</v>
      </c>
      <c r="BJ8" s="362">
        <f>CRIM002!N8</f>
        <v>132204</v>
      </c>
      <c r="BK8" s="362">
        <f>CRIM002!O8</f>
        <v>127077</v>
      </c>
      <c r="BL8" s="362">
        <f>CRIM002!P8</f>
        <v>253925</v>
      </c>
      <c r="BM8" s="362">
        <f>CRIM002!Q8</f>
        <v>130211</v>
      </c>
      <c r="BN8" s="362">
        <f>CRIM002!R8</f>
        <v>123714</v>
      </c>
      <c r="BO8" s="42" t="s">
        <v>13</v>
      </c>
    </row>
    <row r="9" spans="1:67" s="1" customFormat="1" x14ac:dyDescent="0.25">
      <c r="A9" s="83" t="s">
        <v>14</v>
      </c>
      <c r="B9" s="123">
        <v>239</v>
      </c>
      <c r="C9" s="44"/>
      <c r="D9" s="44"/>
      <c r="E9" s="123">
        <v>199</v>
      </c>
      <c r="F9" s="44"/>
      <c r="G9" s="44"/>
      <c r="H9" s="123">
        <v>259</v>
      </c>
      <c r="I9" s="44"/>
      <c r="J9" s="44"/>
      <c r="K9" s="123">
        <v>294</v>
      </c>
      <c r="L9" s="44"/>
      <c r="M9" s="44"/>
      <c r="N9" s="557" t="s">
        <v>114</v>
      </c>
      <c r="O9" s="177" t="s">
        <v>164</v>
      </c>
      <c r="P9" s="315"/>
      <c r="Q9" s="374"/>
      <c r="R9" s="371" t="s">
        <v>164</v>
      </c>
      <c r="S9" s="420"/>
      <c r="T9" s="280"/>
      <c r="U9" s="421"/>
      <c r="V9" s="371" t="s">
        <v>165</v>
      </c>
      <c r="W9" s="280" t="s">
        <v>166</v>
      </c>
      <c r="X9" s="420"/>
      <c r="Y9" s="420"/>
      <c r="Z9" s="297"/>
      <c r="AA9" s="386"/>
      <c r="AB9" s="96">
        <f>(B9/BC9)*100000</f>
        <v>69.319968211428801</v>
      </c>
      <c r="AC9" s="6"/>
      <c r="AD9" s="6"/>
      <c r="AE9" s="96">
        <f>(E9/BF9)*100000</f>
        <v>61.859067016061594</v>
      </c>
      <c r="AF9" s="6"/>
      <c r="AG9" s="6"/>
      <c r="AH9" s="96">
        <f>(H9/BI9)*100000</f>
        <v>86.550864506125393</v>
      </c>
      <c r="AI9" s="6"/>
      <c r="AJ9" s="6"/>
      <c r="AK9" s="193">
        <f>(K9/BL9)*100000</f>
        <v>105.77746436306855</v>
      </c>
      <c r="AL9" s="6"/>
      <c r="AM9" s="6"/>
      <c r="AN9" s="414"/>
      <c r="AO9" s="106"/>
      <c r="AP9" s="419"/>
      <c r="AQ9" s="87"/>
      <c r="AR9" s="106"/>
      <c r="AS9" s="419"/>
      <c r="AT9" s="87"/>
      <c r="AU9" s="106"/>
      <c r="AV9" s="419"/>
      <c r="AW9" s="87"/>
      <c r="AX9" s="106"/>
      <c r="AY9" s="87"/>
      <c r="AZ9" s="87"/>
      <c r="BA9" s="87"/>
      <c r="BB9" s="414"/>
      <c r="BC9" s="362">
        <f>CRIM002!G9</f>
        <v>344778</v>
      </c>
      <c r="BD9" s="362">
        <f>CRIM002!H9</f>
        <v>177223</v>
      </c>
      <c r="BE9" s="362">
        <f>CRIM002!I9</f>
        <v>167555</v>
      </c>
      <c r="BF9" s="362">
        <f>CRIM002!J9</f>
        <v>321699</v>
      </c>
      <c r="BG9" s="362">
        <f>CRIM002!K9</f>
        <v>165177</v>
      </c>
      <c r="BH9" s="362">
        <f>CRIM002!L9</f>
        <v>156522</v>
      </c>
      <c r="BI9" s="362">
        <f>CRIM002!M9</f>
        <v>299246</v>
      </c>
      <c r="BJ9" s="362">
        <f>CRIM002!N9</f>
        <v>153295</v>
      </c>
      <c r="BK9" s="362">
        <f>CRIM002!O9</f>
        <v>145951</v>
      </c>
      <c r="BL9" s="362">
        <f>CRIM002!P9</f>
        <v>277942</v>
      </c>
      <c r="BM9" s="362">
        <f>CRIM002!Q9</f>
        <v>142889</v>
      </c>
      <c r="BN9" s="362">
        <f>CRIM002!R9</f>
        <v>135053</v>
      </c>
      <c r="BO9" s="42" t="s">
        <v>13</v>
      </c>
    </row>
    <row r="10" spans="1:67" s="1" customFormat="1" x14ac:dyDescent="0.25">
      <c r="A10" s="83" t="s">
        <v>16</v>
      </c>
      <c r="B10" s="6"/>
      <c r="C10" s="6"/>
      <c r="D10" s="6"/>
      <c r="E10" s="6"/>
      <c r="F10" s="6"/>
      <c r="G10" s="6"/>
      <c r="H10" s="6"/>
      <c r="I10" s="6"/>
      <c r="J10" s="6"/>
      <c r="K10" s="6"/>
      <c r="L10" s="6"/>
      <c r="M10" s="6"/>
      <c r="N10" s="302"/>
      <c r="O10" s="177"/>
      <c r="P10" s="315"/>
      <c r="Q10" s="414"/>
      <c r="R10" s="177"/>
      <c r="S10" s="413"/>
      <c r="T10" s="413"/>
      <c r="U10" s="413"/>
      <c r="V10" s="176"/>
      <c r="W10" s="418"/>
      <c r="X10" s="418"/>
      <c r="Y10" s="418"/>
      <c r="Z10" s="403"/>
      <c r="AA10" s="384"/>
      <c r="AB10" s="6"/>
      <c r="AC10" s="6"/>
      <c r="AD10" s="6"/>
      <c r="AE10" s="6"/>
      <c r="AF10" s="6"/>
      <c r="AG10" s="6"/>
      <c r="AH10" s="6"/>
      <c r="AI10" s="6"/>
      <c r="AJ10" s="6"/>
      <c r="AK10" s="6"/>
      <c r="AL10" s="6"/>
      <c r="AM10" s="6"/>
      <c r="AN10" s="414"/>
      <c r="AO10" s="106"/>
      <c r="AP10" s="419"/>
      <c r="AQ10" s="87"/>
      <c r="AR10" s="106"/>
      <c r="AS10" s="419"/>
      <c r="AT10" s="87"/>
      <c r="AU10" s="106"/>
      <c r="AV10" s="419"/>
      <c r="AW10" s="87"/>
      <c r="AX10" s="106"/>
      <c r="AY10" s="87"/>
      <c r="AZ10" s="87"/>
      <c r="BA10" s="87"/>
      <c r="BB10" s="377"/>
      <c r="BC10" s="362">
        <f>CRIM002!G10</f>
        <v>382195</v>
      </c>
      <c r="BD10" s="362">
        <f>CRIM002!H10</f>
        <v>196205</v>
      </c>
      <c r="BE10" s="362">
        <f>CRIM002!I10</f>
        <v>185990</v>
      </c>
      <c r="BF10" s="362">
        <f>CRIM002!J10</f>
        <v>373973</v>
      </c>
      <c r="BG10" s="362">
        <f>CRIM002!K10</f>
        <v>192023</v>
      </c>
      <c r="BH10" s="362">
        <f>CRIM002!L10</f>
        <v>181950</v>
      </c>
      <c r="BI10" s="362">
        <f>CRIM002!M10</f>
        <v>352641</v>
      </c>
      <c r="BJ10" s="362">
        <f>CRIM002!N10</f>
        <v>180891</v>
      </c>
      <c r="BK10" s="362">
        <f>CRIM002!O10</f>
        <v>171750</v>
      </c>
      <c r="BL10" s="362">
        <f>CRIM002!P10</f>
        <v>325591</v>
      </c>
      <c r="BM10" s="362">
        <f>CRIM002!Q10</f>
        <v>166987</v>
      </c>
      <c r="BN10" s="362">
        <f>CRIM002!R10</f>
        <v>158604</v>
      </c>
      <c r="BO10" s="42" t="s">
        <v>13</v>
      </c>
    </row>
    <row r="11" spans="1:67" s="1" customFormat="1" x14ac:dyDescent="0.25">
      <c r="A11" s="83" t="s">
        <v>18</v>
      </c>
      <c r="B11" s="6"/>
      <c r="C11" s="6"/>
      <c r="D11" s="6"/>
      <c r="E11" s="6"/>
      <c r="F11" s="6"/>
      <c r="G11" s="6"/>
      <c r="H11" s="6"/>
      <c r="I11" s="6"/>
      <c r="J11" s="6"/>
      <c r="K11" s="6"/>
      <c r="L11" s="6"/>
      <c r="M11" s="6"/>
      <c r="N11" s="302"/>
      <c r="O11" s="177"/>
      <c r="P11" s="315"/>
      <c r="Q11" s="414"/>
      <c r="R11" s="210"/>
      <c r="S11" s="227"/>
      <c r="T11" s="227"/>
      <c r="U11" s="211"/>
      <c r="V11" s="210" t="s">
        <v>167</v>
      </c>
      <c r="W11" s="179"/>
      <c r="X11" s="179"/>
      <c r="Y11" s="179"/>
      <c r="Z11" s="180"/>
      <c r="AA11" s="414"/>
      <c r="AB11" s="6"/>
      <c r="AC11" s="6"/>
      <c r="AD11" s="6"/>
      <c r="AE11" s="6"/>
      <c r="AF11" s="6"/>
      <c r="AG11" s="6"/>
      <c r="AH11" s="6"/>
      <c r="AI11" s="6"/>
      <c r="AJ11" s="6"/>
      <c r="AK11" s="6"/>
      <c r="AL11" s="6"/>
      <c r="AM11" s="6"/>
      <c r="AN11" s="414"/>
      <c r="AO11" s="106"/>
      <c r="AP11" s="419"/>
      <c r="AQ11" s="87"/>
      <c r="AR11" s="106"/>
      <c r="AS11" s="419"/>
      <c r="AT11" s="87"/>
      <c r="AU11" s="106"/>
      <c r="AV11" s="419"/>
      <c r="AW11" s="87"/>
      <c r="AX11" s="106"/>
      <c r="AY11" s="87"/>
      <c r="AZ11" s="87"/>
      <c r="BA11" s="87"/>
      <c r="BB11" s="414"/>
      <c r="BC11" s="362">
        <f>CRIM002!G11</f>
        <v>205567</v>
      </c>
      <c r="BD11" s="362">
        <f>CRIM002!H11</f>
        <v>105557</v>
      </c>
      <c r="BE11" s="362">
        <f>CRIM002!I11</f>
        <v>100010</v>
      </c>
      <c r="BF11" s="362">
        <f>CRIM002!J11</f>
        <v>209119</v>
      </c>
      <c r="BG11" s="362">
        <f>CRIM002!K11</f>
        <v>107283</v>
      </c>
      <c r="BH11" s="362">
        <f>CRIM002!L11</f>
        <v>101836</v>
      </c>
      <c r="BI11" s="362">
        <f>CRIM002!M11</f>
        <v>214192</v>
      </c>
      <c r="BJ11" s="362">
        <f>CRIM002!N11</f>
        <v>109809</v>
      </c>
      <c r="BK11" s="362">
        <f>CRIM002!O11</f>
        <v>104383</v>
      </c>
      <c r="BL11" s="362">
        <f>CRIM002!P11</f>
        <v>215945</v>
      </c>
      <c r="BM11" s="362">
        <f>CRIM002!Q11</f>
        <v>110716</v>
      </c>
      <c r="BN11" s="362">
        <f>CRIM002!R11</f>
        <v>105229</v>
      </c>
      <c r="BO11" s="42" t="s">
        <v>13</v>
      </c>
    </row>
    <row r="12" spans="1:67" s="1" customFormat="1" x14ac:dyDescent="0.25">
      <c r="A12" s="83" t="s">
        <v>19</v>
      </c>
      <c r="B12" s="6"/>
      <c r="C12" s="6"/>
      <c r="D12" s="6"/>
      <c r="E12" s="6"/>
      <c r="F12" s="6"/>
      <c r="G12" s="6"/>
      <c r="H12" s="6"/>
      <c r="I12" s="6"/>
      <c r="J12" s="6"/>
      <c r="K12" s="6"/>
      <c r="L12" s="6"/>
      <c r="M12" s="6"/>
      <c r="N12" s="302"/>
      <c r="O12" s="177"/>
      <c r="P12" s="315"/>
      <c r="Q12" s="414"/>
      <c r="R12" s="177"/>
      <c r="S12" s="413"/>
      <c r="T12" s="413"/>
      <c r="U12" s="404"/>
      <c r="V12" s="371"/>
      <c r="W12" s="280"/>
      <c r="X12" s="280"/>
      <c r="Y12" s="280"/>
      <c r="Z12" s="297"/>
      <c r="AA12" s="414"/>
      <c r="AB12" s="6"/>
      <c r="AC12" s="6"/>
      <c r="AD12" s="6"/>
      <c r="AE12" s="6"/>
      <c r="AF12" s="6"/>
      <c r="AG12" s="6"/>
      <c r="AH12" s="6"/>
      <c r="AI12" s="6"/>
      <c r="AJ12" s="6"/>
      <c r="AK12" s="6"/>
      <c r="AL12" s="6"/>
      <c r="AM12" s="6"/>
      <c r="AN12" s="414"/>
      <c r="AO12" s="106"/>
      <c r="AP12" s="419"/>
      <c r="AQ12" s="87"/>
      <c r="AR12" s="106"/>
      <c r="AS12" s="419"/>
      <c r="AT12" s="87"/>
      <c r="AU12" s="106"/>
      <c r="AV12" s="419"/>
      <c r="AW12" s="87"/>
      <c r="AX12" s="106"/>
      <c r="AY12" s="3"/>
      <c r="AZ12" s="87"/>
      <c r="BA12" s="226"/>
      <c r="BB12" s="386"/>
      <c r="BC12" s="362">
        <f>CRIM002!G12</f>
        <v>3509997</v>
      </c>
      <c r="BD12" s="362">
        <f>CRIM002!H12</f>
        <v>1799990</v>
      </c>
      <c r="BE12" s="362">
        <f>CRIM002!I12</f>
        <v>1710007</v>
      </c>
      <c r="BF12" s="362">
        <f>CRIM002!J12</f>
        <v>3333801</v>
      </c>
      <c r="BG12" s="362">
        <f>CRIM002!K12</f>
        <v>1709884</v>
      </c>
      <c r="BH12" s="362">
        <f>CRIM002!L12</f>
        <v>1623917</v>
      </c>
      <c r="BI12" s="362">
        <f>CRIM002!M12</f>
        <v>3238514</v>
      </c>
      <c r="BJ12" s="362">
        <f>CRIM002!N12</f>
        <v>1661368</v>
      </c>
      <c r="BK12" s="362">
        <f>CRIM002!O12</f>
        <v>1577146</v>
      </c>
      <c r="BL12" s="362">
        <f>CRIM002!P12</f>
        <v>3204259</v>
      </c>
      <c r="BM12" s="362">
        <f>CRIM002!Q12</f>
        <v>1645299</v>
      </c>
      <c r="BN12" s="362">
        <f>CRIM002!R12</f>
        <v>1558960</v>
      </c>
      <c r="BO12" s="42" t="s">
        <v>13</v>
      </c>
    </row>
    <row r="13" spans="1:67" s="1" customFormat="1" x14ac:dyDescent="0.25">
      <c r="A13" s="83" t="s">
        <v>20</v>
      </c>
      <c r="B13" s="6"/>
      <c r="C13" s="6"/>
      <c r="D13" s="6"/>
      <c r="E13" s="6"/>
      <c r="F13" s="6"/>
      <c r="G13" s="6"/>
      <c r="H13" s="6"/>
      <c r="I13" s="6"/>
      <c r="J13" s="6"/>
      <c r="K13" s="6"/>
      <c r="L13" s="6"/>
      <c r="M13" s="6"/>
      <c r="N13" s="302"/>
      <c r="O13" s="177"/>
      <c r="P13" s="315"/>
      <c r="Q13" s="414"/>
      <c r="R13" s="177"/>
      <c r="S13" s="413"/>
      <c r="T13" s="413"/>
      <c r="U13" s="413"/>
      <c r="V13" s="176"/>
      <c r="W13" s="418"/>
      <c r="X13" s="418"/>
      <c r="Y13" s="418"/>
      <c r="Z13" s="403"/>
      <c r="AA13" s="414"/>
      <c r="AB13" s="6"/>
      <c r="AC13" s="6"/>
      <c r="AD13" s="6"/>
      <c r="AE13" s="6"/>
      <c r="AF13" s="6"/>
      <c r="AG13" s="6"/>
      <c r="AH13" s="6"/>
      <c r="AI13" s="6"/>
      <c r="AJ13" s="6"/>
      <c r="AK13" s="6"/>
      <c r="AL13" s="6"/>
      <c r="AM13" s="6"/>
      <c r="AN13" s="414"/>
      <c r="AO13" s="106"/>
      <c r="AP13" s="419"/>
      <c r="AQ13" s="87"/>
      <c r="AR13" s="106"/>
      <c r="AS13" s="419"/>
      <c r="AT13" s="87"/>
      <c r="AU13" s="106"/>
      <c r="AV13" s="419"/>
      <c r="AW13" s="87"/>
      <c r="AX13" s="106"/>
      <c r="AY13" s="87"/>
      <c r="AZ13" s="87"/>
      <c r="BA13" s="87"/>
      <c r="BB13" s="414"/>
      <c r="BC13" s="362">
        <f>CRIM002!G13</f>
        <v>68248</v>
      </c>
      <c r="BD13" s="362">
        <f>CRIM002!H13</f>
        <v>35058</v>
      </c>
      <c r="BE13" s="362">
        <f>CRIM002!I13</f>
        <v>33190</v>
      </c>
      <c r="BF13" s="362">
        <f>CRIM002!J13</f>
        <v>61617</v>
      </c>
      <c r="BG13" s="362">
        <f>CRIM002!K13</f>
        <v>31543</v>
      </c>
      <c r="BH13" s="362">
        <f>CRIM002!L13</f>
        <v>30074</v>
      </c>
      <c r="BI13" s="362">
        <f>CRIM002!M13</f>
        <v>56983</v>
      </c>
      <c r="BJ13" s="362">
        <f>CRIM002!N13</f>
        <v>29173</v>
      </c>
      <c r="BK13" s="362">
        <f>CRIM002!O13</f>
        <v>27810</v>
      </c>
      <c r="BL13" s="362">
        <f>CRIM002!P13</f>
        <v>52934</v>
      </c>
      <c r="BM13" s="362">
        <f>CRIM002!Q13</f>
        <v>27103</v>
      </c>
      <c r="BN13" s="362">
        <f>CRIM002!R13</f>
        <v>25831</v>
      </c>
      <c r="BO13" s="42" t="s">
        <v>13</v>
      </c>
    </row>
    <row r="14" spans="1:67" s="1" customFormat="1" x14ac:dyDescent="0.25">
      <c r="A14" s="83" t="s">
        <v>21</v>
      </c>
      <c r="B14" s="6"/>
      <c r="C14" s="6"/>
      <c r="D14" s="6"/>
      <c r="E14" s="6"/>
      <c r="F14" s="6"/>
      <c r="G14" s="6"/>
      <c r="H14" s="6"/>
      <c r="I14" s="6"/>
      <c r="J14" s="6"/>
      <c r="K14" s="6"/>
      <c r="L14" s="6"/>
      <c r="M14" s="6"/>
      <c r="N14" s="302"/>
      <c r="O14" s="177"/>
      <c r="P14" s="315"/>
      <c r="Q14" s="414"/>
      <c r="R14" s="177"/>
      <c r="S14" s="413"/>
      <c r="T14" s="413"/>
      <c r="U14" s="404"/>
      <c r="V14" s="229"/>
      <c r="W14" s="179"/>
      <c r="X14" s="179"/>
      <c r="Y14" s="179"/>
      <c r="Z14" s="180"/>
      <c r="AA14" s="414"/>
      <c r="AB14" s="6"/>
      <c r="AC14" s="6"/>
      <c r="AD14" s="6"/>
      <c r="AE14" s="6"/>
      <c r="AF14" s="6"/>
      <c r="AG14" s="6"/>
      <c r="AH14" s="6"/>
      <c r="AI14" s="6"/>
      <c r="AJ14" s="6"/>
      <c r="AK14" s="6"/>
      <c r="AL14" s="6"/>
      <c r="AM14" s="6"/>
      <c r="AN14" s="414"/>
      <c r="AO14" s="106"/>
      <c r="AP14" s="419"/>
      <c r="AQ14" s="87"/>
      <c r="AR14" s="106"/>
      <c r="AS14" s="419"/>
      <c r="AT14" s="87"/>
      <c r="AU14" s="106"/>
      <c r="AV14" s="419"/>
      <c r="AW14" s="87"/>
      <c r="AX14" s="106"/>
      <c r="AY14" s="87"/>
      <c r="AZ14" s="87"/>
      <c r="BA14" s="87"/>
      <c r="BB14" s="414"/>
      <c r="BC14" s="362">
        <f>CRIM002!G14</f>
        <v>452690</v>
      </c>
      <c r="BD14" s="362">
        <f>CRIM002!H14</f>
        <v>232137</v>
      </c>
      <c r="BE14" s="362">
        <f>CRIM002!I14</f>
        <v>220553</v>
      </c>
      <c r="BF14" s="362">
        <f>CRIM002!J14</f>
        <v>456541</v>
      </c>
      <c r="BG14" s="362">
        <f>CRIM002!K14</f>
        <v>234091</v>
      </c>
      <c r="BH14" s="362">
        <f>CRIM002!L14</f>
        <v>222450</v>
      </c>
      <c r="BI14" s="362">
        <f>CRIM002!M14</f>
        <v>459383</v>
      </c>
      <c r="BJ14" s="362">
        <f>CRIM002!N14</f>
        <v>235544</v>
      </c>
      <c r="BK14" s="362">
        <f>CRIM002!O14</f>
        <v>223839</v>
      </c>
      <c r="BL14" s="362">
        <f>CRIM002!P14</f>
        <v>468781</v>
      </c>
      <c r="BM14" s="362">
        <f>CRIM002!Q14</f>
        <v>240569</v>
      </c>
      <c r="BN14" s="362">
        <f>CRIM002!R14</f>
        <v>228212</v>
      </c>
      <c r="BO14" s="42" t="s">
        <v>13</v>
      </c>
    </row>
    <row r="15" spans="1:67" s="1" customFormat="1" x14ac:dyDescent="0.25">
      <c r="A15" s="83" t="s">
        <v>23</v>
      </c>
      <c r="B15" s="6"/>
      <c r="C15" s="6"/>
      <c r="D15" s="6"/>
      <c r="E15" s="6"/>
      <c r="F15" s="6"/>
      <c r="G15" s="6"/>
      <c r="H15" s="6"/>
      <c r="I15" s="6"/>
      <c r="J15" s="6"/>
      <c r="K15" s="6"/>
      <c r="L15" s="6"/>
      <c r="M15" s="6"/>
      <c r="N15" s="302"/>
      <c r="O15" s="177"/>
      <c r="P15" s="315"/>
      <c r="Q15" s="414"/>
      <c r="R15" s="177"/>
      <c r="S15" s="413"/>
      <c r="T15" s="413"/>
      <c r="U15" s="404"/>
      <c r="V15" s="176"/>
      <c r="W15" s="418"/>
      <c r="X15" s="418"/>
      <c r="Y15" s="418"/>
      <c r="Z15" s="403"/>
      <c r="AA15" s="414"/>
      <c r="AB15" s="6"/>
      <c r="AC15" s="6"/>
      <c r="AD15" s="6"/>
      <c r="AE15" s="6"/>
      <c r="AF15" s="6"/>
      <c r="AG15" s="6"/>
      <c r="AH15" s="6"/>
      <c r="AI15" s="6"/>
      <c r="AJ15" s="6"/>
      <c r="AK15" s="6"/>
      <c r="AL15" s="6"/>
      <c r="AM15" s="6"/>
      <c r="AN15" s="414"/>
      <c r="AO15" s="106"/>
      <c r="AP15" s="419"/>
      <c r="AQ15" s="87"/>
      <c r="AR15" s="106"/>
      <c r="AS15" s="419"/>
      <c r="AT15" s="87"/>
      <c r="AU15" s="106"/>
      <c r="AV15" s="419"/>
      <c r="AW15" s="87"/>
      <c r="AX15" s="106"/>
      <c r="AY15" s="87"/>
      <c r="AZ15" s="87"/>
      <c r="BA15" s="87"/>
      <c r="BB15" s="414"/>
      <c r="BC15" s="362">
        <f>CRIM002!G15</f>
        <v>347800</v>
      </c>
      <c r="BD15" s="362">
        <f>CRIM002!H15</f>
        <v>179623</v>
      </c>
      <c r="BE15" s="362">
        <f>CRIM002!I15</f>
        <v>168177</v>
      </c>
      <c r="BF15" s="362">
        <f>CRIM002!J15</f>
        <v>339985</v>
      </c>
      <c r="BG15" s="362">
        <f>CRIM002!K15</f>
        <v>174852</v>
      </c>
      <c r="BH15" s="362">
        <f>CRIM002!L15</f>
        <v>165133</v>
      </c>
      <c r="BI15" s="362">
        <f>CRIM002!M15</f>
        <v>336136</v>
      </c>
      <c r="BJ15" s="362">
        <f>CRIM002!N15</f>
        <v>173116</v>
      </c>
      <c r="BK15" s="362">
        <f>CRIM002!O15</f>
        <v>163020</v>
      </c>
      <c r="BL15" s="362">
        <f>CRIM002!P15</f>
        <v>332797</v>
      </c>
      <c r="BM15" s="362">
        <f>CRIM002!Q15</f>
        <v>171531</v>
      </c>
      <c r="BN15" s="362">
        <f>CRIM002!R15</f>
        <v>161266</v>
      </c>
      <c r="BO15" s="42" t="s">
        <v>13</v>
      </c>
    </row>
    <row r="16" spans="1:67" s="1" customFormat="1" x14ac:dyDescent="0.25">
      <c r="A16" s="83" t="s">
        <v>24</v>
      </c>
      <c r="B16" s="6"/>
      <c r="C16" s="6"/>
      <c r="D16" s="6"/>
      <c r="E16" s="6"/>
      <c r="F16" s="6"/>
      <c r="G16" s="6"/>
      <c r="H16" s="6"/>
      <c r="I16" s="6"/>
      <c r="J16" s="6"/>
      <c r="K16" s="6"/>
      <c r="L16" s="6"/>
      <c r="M16" s="6"/>
      <c r="N16" s="302"/>
      <c r="O16" s="177"/>
      <c r="P16" s="315"/>
      <c r="Q16" s="414"/>
      <c r="R16" s="177"/>
      <c r="S16" s="413"/>
      <c r="T16" s="413"/>
      <c r="U16" s="404"/>
      <c r="V16" s="176"/>
      <c r="W16" s="418"/>
      <c r="X16" s="418"/>
      <c r="Y16" s="418"/>
      <c r="Z16" s="403"/>
      <c r="AA16" s="414"/>
      <c r="AB16" s="6"/>
      <c r="AC16" s="6"/>
      <c r="AD16" s="6"/>
      <c r="AE16" s="6"/>
      <c r="AF16" s="6"/>
      <c r="AG16" s="6"/>
      <c r="AH16" s="6"/>
      <c r="AI16" s="6"/>
      <c r="AJ16" s="6"/>
      <c r="AK16" s="6"/>
      <c r="AL16" s="6"/>
      <c r="AM16" s="6"/>
      <c r="AN16" s="414"/>
      <c r="AO16" s="106"/>
      <c r="AP16" s="419"/>
      <c r="AQ16" s="87"/>
      <c r="AR16" s="106"/>
      <c r="AS16" s="419"/>
      <c r="AT16" s="87"/>
      <c r="AU16" s="106"/>
      <c r="AV16" s="419"/>
      <c r="AW16" s="87"/>
      <c r="AX16" s="106"/>
      <c r="AY16" s="87"/>
      <c r="AZ16" s="87"/>
      <c r="BA16" s="87"/>
      <c r="BB16" s="414"/>
      <c r="BC16" s="362">
        <f>CRIM002!G16</f>
        <v>1765046</v>
      </c>
      <c r="BD16" s="362">
        <f>CRIM002!H16</f>
        <v>907868</v>
      </c>
      <c r="BE16" s="362">
        <f>CRIM002!I16</f>
        <v>857178</v>
      </c>
      <c r="BF16" s="362">
        <f>CRIM002!J16</f>
        <v>1754732</v>
      </c>
      <c r="BG16" s="362">
        <f>CRIM002!K16</f>
        <v>902213</v>
      </c>
      <c r="BH16" s="362">
        <f>CRIM002!L16</f>
        <v>852519</v>
      </c>
      <c r="BI16" s="362">
        <f>CRIM002!M16</f>
        <v>1734993</v>
      </c>
      <c r="BJ16" s="362">
        <f>CRIM002!N16</f>
        <v>891538</v>
      </c>
      <c r="BK16" s="362">
        <f>CRIM002!O16</f>
        <v>843455</v>
      </c>
      <c r="BL16" s="362">
        <f>CRIM002!P16</f>
        <v>1717790</v>
      </c>
      <c r="BM16" s="362">
        <f>CRIM002!Q16</f>
        <v>882207</v>
      </c>
      <c r="BN16" s="362">
        <f>CRIM002!R16</f>
        <v>835583</v>
      </c>
      <c r="BO16" s="42" t="s">
        <v>13</v>
      </c>
    </row>
    <row r="17" spans="1:67" s="1" customFormat="1" x14ac:dyDescent="0.25">
      <c r="A17" s="83" t="s">
        <v>25</v>
      </c>
      <c r="B17" s="6"/>
      <c r="C17" s="6"/>
      <c r="D17" s="6"/>
      <c r="E17" s="6"/>
      <c r="F17" s="6"/>
      <c r="G17" s="6"/>
      <c r="H17" s="6"/>
      <c r="I17" s="6"/>
      <c r="J17" s="6"/>
      <c r="K17" s="6"/>
      <c r="L17" s="6"/>
      <c r="M17" s="6"/>
      <c r="N17" s="302"/>
      <c r="O17" s="177"/>
      <c r="P17" s="315"/>
      <c r="Q17" s="414"/>
      <c r="R17" s="371"/>
      <c r="S17" s="280"/>
      <c r="T17" s="280"/>
      <c r="U17" s="421"/>
      <c r="V17" s="176"/>
      <c r="W17" s="418"/>
      <c r="X17" s="418"/>
      <c r="Y17" s="418"/>
      <c r="Z17" s="403"/>
      <c r="AA17" s="414"/>
      <c r="AB17" s="6"/>
      <c r="AC17" s="6"/>
      <c r="AD17" s="6"/>
      <c r="AE17" s="6"/>
      <c r="AF17" s="6"/>
      <c r="AG17" s="6"/>
      <c r="AH17" s="6"/>
      <c r="AI17" s="6"/>
      <c r="AJ17" s="6"/>
      <c r="AK17" s="6"/>
      <c r="AL17" s="6"/>
      <c r="AM17" s="6"/>
      <c r="AN17" s="414"/>
      <c r="AO17" s="106"/>
      <c r="AP17" s="419"/>
      <c r="AQ17" s="87"/>
      <c r="AR17" s="106"/>
      <c r="AS17" s="419"/>
      <c r="AT17" s="87"/>
      <c r="AU17" s="106"/>
      <c r="AV17" s="419"/>
      <c r="AW17" s="87"/>
      <c r="AX17" s="106"/>
      <c r="AY17" s="422"/>
      <c r="AZ17" s="87"/>
      <c r="BA17" s="87"/>
      <c r="BB17" s="414"/>
      <c r="BC17" s="362">
        <f>CRIM002!G17</f>
        <v>3975196</v>
      </c>
      <c r="BD17" s="362">
        <f>CRIM002!H17</f>
        <v>2033685</v>
      </c>
      <c r="BE17" s="362">
        <f>CRIM002!I17</f>
        <v>1941511</v>
      </c>
      <c r="BF17" s="362">
        <f>CRIM002!J17</f>
        <v>3948112</v>
      </c>
      <c r="BG17" s="362">
        <f>CRIM002!K17</f>
        <v>2018784</v>
      </c>
      <c r="BH17" s="362">
        <f>CRIM002!L17</f>
        <v>1929328</v>
      </c>
      <c r="BI17" s="362">
        <f>CRIM002!M17</f>
        <v>3941583</v>
      </c>
      <c r="BJ17" s="362">
        <f>CRIM002!N17</f>
        <v>2017129</v>
      </c>
      <c r="BK17" s="362">
        <f>CRIM002!O17</f>
        <v>1924454</v>
      </c>
      <c r="BL17" s="362">
        <f>CRIM002!P17</f>
        <v>3938236</v>
      </c>
      <c r="BM17" s="362">
        <f>CRIM002!Q17</f>
        <v>2015777</v>
      </c>
      <c r="BN17" s="362">
        <f>CRIM002!R17</f>
        <v>1922459</v>
      </c>
      <c r="BO17" s="42" t="s">
        <v>13</v>
      </c>
    </row>
    <row r="18" spans="1:67" s="1" customFormat="1" x14ac:dyDescent="0.25">
      <c r="A18" s="83" t="s">
        <v>27</v>
      </c>
      <c r="B18" s="6"/>
      <c r="C18" s="6"/>
      <c r="D18" s="6"/>
      <c r="E18" s="6"/>
      <c r="F18" s="6"/>
      <c r="G18" s="6"/>
      <c r="H18" s="6">
        <v>1225</v>
      </c>
      <c r="I18" s="6">
        <v>1139</v>
      </c>
      <c r="J18" s="6">
        <v>86</v>
      </c>
      <c r="K18" s="53">
        <v>1174</v>
      </c>
      <c r="L18" s="6">
        <v>1086</v>
      </c>
      <c r="M18" s="6">
        <v>88</v>
      </c>
      <c r="N18" s="302" t="s">
        <v>15</v>
      </c>
      <c r="O18" s="177" t="s">
        <v>168</v>
      </c>
      <c r="P18" s="315"/>
      <c r="Q18" s="414"/>
      <c r="R18" s="177"/>
      <c r="S18" s="413"/>
      <c r="T18" s="413"/>
      <c r="U18" s="404"/>
      <c r="V18" s="418"/>
      <c r="W18" s="229"/>
      <c r="X18" s="418"/>
      <c r="Y18" s="418"/>
      <c r="Z18" s="403"/>
      <c r="AA18" s="414"/>
      <c r="AB18" s="6"/>
      <c r="AC18" s="6"/>
      <c r="AD18" s="6"/>
      <c r="AE18" s="6"/>
      <c r="AF18" s="6"/>
      <c r="AG18" s="6"/>
      <c r="AH18" s="6"/>
      <c r="AI18" s="6"/>
      <c r="AJ18" s="6"/>
      <c r="AK18" s="6"/>
      <c r="AL18" s="6"/>
      <c r="AM18" s="6"/>
      <c r="AN18" s="414"/>
      <c r="AO18" s="106"/>
      <c r="AP18" s="422"/>
      <c r="AQ18" s="87"/>
      <c r="AR18" s="106"/>
      <c r="AS18" s="422"/>
      <c r="AT18" s="87"/>
      <c r="AU18" s="106"/>
      <c r="AV18" s="422"/>
      <c r="AW18" s="87"/>
      <c r="AX18" s="106"/>
      <c r="AY18" s="87"/>
      <c r="AZ18" s="87"/>
      <c r="BA18" s="87"/>
      <c r="BB18" s="414"/>
      <c r="BC18" s="362">
        <f>CRIM002!G18</f>
        <v>205906</v>
      </c>
      <c r="BD18" s="362">
        <f>CRIM002!H18</f>
        <v>105426</v>
      </c>
      <c r="BE18" s="362">
        <f>CRIM002!I18</f>
        <v>100480</v>
      </c>
      <c r="BF18" s="362">
        <f>CRIM002!J18</f>
        <v>203195</v>
      </c>
      <c r="BG18" s="362">
        <f>CRIM002!K18</f>
        <v>104003</v>
      </c>
      <c r="BH18" s="362">
        <f>CRIM002!L18</f>
        <v>99192</v>
      </c>
      <c r="BI18" s="362">
        <f>CRIM002!M18</f>
        <v>200584</v>
      </c>
      <c r="BJ18" s="362">
        <f>CRIM002!N18</f>
        <v>102558</v>
      </c>
      <c r="BK18" s="362">
        <f>CRIM002!O18</f>
        <v>98026</v>
      </c>
      <c r="BL18" s="362">
        <f>CRIM002!P18</f>
        <v>203673</v>
      </c>
      <c r="BM18" s="362">
        <f>CRIM002!Q18</f>
        <v>104132</v>
      </c>
      <c r="BN18" s="362">
        <f>CRIM002!R18</f>
        <v>99541</v>
      </c>
      <c r="BO18" s="42" t="s">
        <v>13</v>
      </c>
    </row>
    <row r="19" spans="1:67" s="1" customFormat="1" x14ac:dyDescent="0.25">
      <c r="A19" s="83" t="s">
        <v>28</v>
      </c>
      <c r="B19" s="46">
        <v>6140</v>
      </c>
      <c r="C19" s="46"/>
      <c r="D19" s="46"/>
      <c r="E19" s="46">
        <v>5840</v>
      </c>
      <c r="F19" s="46"/>
      <c r="G19" s="46"/>
      <c r="H19" s="46">
        <v>4862</v>
      </c>
      <c r="I19" s="46"/>
      <c r="J19" s="46"/>
      <c r="K19" s="46">
        <v>5179</v>
      </c>
      <c r="L19" s="46"/>
      <c r="M19" s="46"/>
      <c r="N19" s="302"/>
      <c r="O19" s="177" t="s">
        <v>169</v>
      </c>
      <c r="P19" s="315"/>
      <c r="Q19" s="414"/>
      <c r="R19" s="210"/>
      <c r="S19" s="227"/>
      <c r="T19" s="227"/>
      <c r="U19" s="211"/>
      <c r="V19" s="423" t="s">
        <v>170</v>
      </c>
      <c r="W19" s="424"/>
      <c r="X19" s="424"/>
      <c r="Y19" s="420"/>
      <c r="Z19" s="297"/>
      <c r="AA19" s="414"/>
      <c r="AB19" s="6"/>
      <c r="AC19" s="6"/>
      <c r="AD19" s="6"/>
      <c r="AE19" s="6"/>
      <c r="AF19" s="6"/>
      <c r="AG19" s="6"/>
      <c r="AH19" s="6"/>
      <c r="AI19" s="6"/>
      <c r="AJ19" s="6"/>
      <c r="AK19" s="6"/>
      <c r="AL19" s="6"/>
      <c r="AM19" s="6"/>
      <c r="AN19" s="414"/>
      <c r="AO19" s="106"/>
      <c r="AP19" s="419"/>
      <c r="AQ19" s="87"/>
      <c r="AR19" s="106"/>
      <c r="AS19" s="419"/>
      <c r="AT19" s="87"/>
      <c r="AU19" s="106"/>
      <c r="AV19" s="419"/>
      <c r="AW19" s="87"/>
      <c r="AX19" s="106"/>
      <c r="AY19" s="87"/>
      <c r="AZ19" s="87"/>
      <c r="BA19" s="87"/>
      <c r="BB19" s="414"/>
      <c r="BC19" s="362">
        <f>CRIM002!G19</f>
        <v>2353535</v>
      </c>
      <c r="BD19" s="362">
        <f>CRIM002!H19</f>
        <v>1209473</v>
      </c>
      <c r="BE19" s="362">
        <f>CRIM002!I19</f>
        <v>1144062</v>
      </c>
      <c r="BF19" s="362">
        <f>CRIM002!J19</f>
        <v>2332765</v>
      </c>
      <c r="BG19" s="362">
        <f>CRIM002!K19</f>
        <v>1199378</v>
      </c>
      <c r="BH19" s="362">
        <f>CRIM002!L19</f>
        <v>1133387</v>
      </c>
      <c r="BI19" s="362">
        <f>CRIM002!M19</f>
        <v>2308870</v>
      </c>
      <c r="BJ19" s="362">
        <f>CRIM002!N19</f>
        <v>1188149</v>
      </c>
      <c r="BK19" s="362">
        <f>CRIM002!O19</f>
        <v>1120721</v>
      </c>
      <c r="BL19" s="362">
        <f>CRIM002!P19</f>
        <v>2279534</v>
      </c>
      <c r="BM19" s="362">
        <f>CRIM002!Q19</f>
        <v>1173840</v>
      </c>
      <c r="BN19" s="362">
        <f>CRIM002!R19</f>
        <v>1105694</v>
      </c>
      <c r="BO19" s="42" t="s">
        <v>13</v>
      </c>
    </row>
    <row r="20" spans="1:67" s="1" customFormat="1" x14ac:dyDescent="0.25">
      <c r="A20" s="83" t="s">
        <v>29</v>
      </c>
      <c r="B20" s="6"/>
      <c r="C20" s="6"/>
      <c r="D20" s="6"/>
      <c r="E20" s="6"/>
      <c r="F20" s="6"/>
      <c r="G20" s="6"/>
      <c r="H20" s="6"/>
      <c r="I20" s="6"/>
      <c r="J20" s="6"/>
      <c r="K20" s="6"/>
      <c r="L20" s="6"/>
      <c r="M20" s="6"/>
      <c r="N20" s="302"/>
      <c r="O20" s="177"/>
      <c r="P20" s="315"/>
      <c r="Q20" s="414"/>
      <c r="R20" s="177"/>
      <c r="S20" s="413"/>
      <c r="T20" s="413"/>
      <c r="U20" s="413"/>
      <c r="V20" s="176"/>
      <c r="W20" s="418"/>
      <c r="X20" s="418"/>
      <c r="Y20" s="418"/>
      <c r="Z20" s="403"/>
      <c r="AA20" s="414"/>
      <c r="AB20" s="6"/>
      <c r="AC20" s="6"/>
      <c r="AD20" s="6"/>
      <c r="AE20" s="6"/>
      <c r="AF20" s="6"/>
      <c r="AG20" s="6"/>
      <c r="AH20" s="6"/>
      <c r="AI20" s="6"/>
      <c r="AJ20" s="6"/>
      <c r="AK20" s="6"/>
      <c r="AL20" s="6"/>
      <c r="AM20" s="6"/>
      <c r="AN20" s="414"/>
      <c r="AO20" s="106"/>
      <c r="AP20" s="419"/>
      <c r="AQ20" s="87"/>
      <c r="AR20" s="106"/>
      <c r="AS20" s="419"/>
      <c r="AT20" s="87"/>
      <c r="AU20" s="106"/>
      <c r="AV20" s="419"/>
      <c r="AW20" s="87"/>
      <c r="AX20" s="106"/>
      <c r="AY20" s="87"/>
      <c r="AZ20" s="87"/>
      <c r="BA20" s="87"/>
      <c r="BB20" s="414"/>
      <c r="BC20" s="362">
        <f>CRIM002!G20</f>
        <v>44893</v>
      </c>
      <c r="BD20" s="362">
        <f>CRIM002!H20</f>
        <v>22881</v>
      </c>
      <c r="BE20" s="362">
        <f>CRIM002!I20</f>
        <v>22012</v>
      </c>
      <c r="BF20" s="362">
        <f>CRIM002!J20</f>
        <v>45049</v>
      </c>
      <c r="BG20" s="362">
        <f>CRIM002!K20</f>
        <v>22960</v>
      </c>
      <c r="BH20" s="362">
        <f>CRIM002!L20</f>
        <v>22089</v>
      </c>
      <c r="BI20" s="362">
        <f>CRIM002!M20</f>
        <v>48711</v>
      </c>
      <c r="BJ20" s="362">
        <f>CRIM002!N20</f>
        <v>24958</v>
      </c>
      <c r="BK20" s="362">
        <f>CRIM002!O20</f>
        <v>23753</v>
      </c>
      <c r="BL20" s="362">
        <f>CRIM002!P20</f>
        <v>47581</v>
      </c>
      <c r="BM20" s="362">
        <f>CRIM002!Q20</f>
        <v>24452</v>
      </c>
      <c r="BN20" s="362">
        <f>CRIM002!R20</f>
        <v>23129</v>
      </c>
      <c r="BO20" s="42" t="s">
        <v>13</v>
      </c>
    </row>
    <row r="21" spans="1:67" s="1" customFormat="1" x14ac:dyDescent="0.25">
      <c r="A21" s="83" t="s">
        <v>30</v>
      </c>
      <c r="B21" s="6"/>
      <c r="C21" s="6"/>
      <c r="D21" s="6"/>
      <c r="E21" s="6"/>
      <c r="F21" s="6"/>
      <c r="G21" s="6"/>
      <c r="H21" s="6"/>
      <c r="I21" s="6"/>
      <c r="J21" s="6"/>
      <c r="K21" s="6"/>
      <c r="L21" s="6"/>
      <c r="M21" s="6"/>
      <c r="N21" s="302"/>
      <c r="O21" s="177"/>
      <c r="P21" s="315"/>
      <c r="Q21" s="414"/>
      <c r="R21" s="177"/>
      <c r="S21" s="413"/>
      <c r="T21" s="413"/>
      <c r="U21" s="404"/>
      <c r="V21" s="178"/>
      <c r="W21" s="179"/>
      <c r="X21" s="179"/>
      <c r="Y21" s="179"/>
      <c r="Z21" s="180"/>
      <c r="AA21" s="414"/>
      <c r="AB21" s="6"/>
      <c r="AC21" s="6"/>
      <c r="AD21" s="6"/>
      <c r="AE21" s="6"/>
      <c r="AF21" s="6"/>
      <c r="AG21" s="6"/>
      <c r="AH21" s="6"/>
      <c r="AI21" s="6"/>
      <c r="AJ21" s="6"/>
      <c r="AK21" s="6"/>
      <c r="AL21" s="6"/>
      <c r="AM21" s="6"/>
      <c r="AN21" s="414"/>
      <c r="AO21" s="106"/>
      <c r="AP21" s="419"/>
      <c r="AQ21" s="87"/>
      <c r="AR21" s="106"/>
      <c r="AS21" s="419"/>
      <c r="AT21" s="87"/>
      <c r="AU21" s="106"/>
      <c r="AV21" s="419"/>
      <c r="AW21" s="87"/>
      <c r="AX21" s="106"/>
      <c r="AY21" s="87"/>
      <c r="AZ21" s="87"/>
      <c r="BA21" s="87"/>
      <c r="BB21" s="414"/>
      <c r="BC21" s="362">
        <f>CRIM002!G21</f>
        <v>121193</v>
      </c>
      <c r="BD21" s="362">
        <f>CRIM002!H21</f>
        <v>61513</v>
      </c>
      <c r="BE21" s="362">
        <f>CRIM002!I21</f>
        <v>59680</v>
      </c>
      <c r="BF21" s="362">
        <f>CRIM002!J21</f>
        <v>110057</v>
      </c>
      <c r="BG21" s="362">
        <f>CRIM002!K21</f>
        <v>56023</v>
      </c>
      <c r="BH21" s="362">
        <f>CRIM002!L21</f>
        <v>54034</v>
      </c>
      <c r="BI21" s="362">
        <f>CRIM002!M21</f>
        <v>98844</v>
      </c>
      <c r="BJ21" s="362">
        <f>CRIM002!N21</f>
        <v>50470</v>
      </c>
      <c r="BK21" s="362">
        <f>CRIM002!O21</f>
        <v>48374</v>
      </c>
      <c r="BL21" s="362">
        <f>CRIM002!P21</f>
        <v>83911</v>
      </c>
      <c r="BM21" s="362">
        <f>CRIM002!Q21</f>
        <v>42994</v>
      </c>
      <c r="BN21" s="362">
        <f>CRIM002!R21</f>
        <v>40917</v>
      </c>
      <c r="BO21" s="42" t="s">
        <v>13</v>
      </c>
    </row>
    <row r="22" spans="1:67" s="1" customFormat="1" x14ac:dyDescent="0.25">
      <c r="A22" s="83" t="s">
        <v>31</v>
      </c>
      <c r="B22" s="6"/>
      <c r="C22" s="6"/>
      <c r="D22" s="6"/>
      <c r="E22" s="6"/>
      <c r="F22" s="6"/>
      <c r="G22" s="6"/>
      <c r="H22" s="6"/>
      <c r="I22" s="6"/>
      <c r="J22" s="6"/>
      <c r="K22" s="6"/>
      <c r="L22" s="6"/>
      <c r="M22" s="6"/>
      <c r="N22" s="302"/>
      <c r="O22" s="177"/>
      <c r="P22" s="315"/>
      <c r="Q22" s="414"/>
      <c r="R22" s="177"/>
      <c r="S22" s="413"/>
      <c r="T22" s="413"/>
      <c r="U22" s="404"/>
      <c r="V22" s="176"/>
      <c r="W22" s="418"/>
      <c r="X22" s="418"/>
      <c r="Y22" s="418"/>
      <c r="Z22" s="403"/>
      <c r="AA22" s="414"/>
      <c r="AB22" s="6"/>
      <c r="AC22" s="6"/>
      <c r="AD22" s="6"/>
      <c r="AE22" s="6"/>
      <c r="AF22" s="6"/>
      <c r="AG22" s="6"/>
      <c r="AH22" s="6"/>
      <c r="AI22" s="6"/>
      <c r="AJ22" s="6"/>
      <c r="AK22" s="6"/>
      <c r="AL22" s="6"/>
      <c r="AM22" s="6"/>
      <c r="AN22" s="414"/>
      <c r="AO22" s="106"/>
      <c r="AP22" s="419"/>
      <c r="AQ22" s="87"/>
      <c r="AR22" s="106"/>
      <c r="AS22" s="419"/>
      <c r="AT22" s="87"/>
      <c r="AU22" s="106"/>
      <c r="AV22" s="419"/>
      <c r="AW22" s="87"/>
      <c r="AX22" s="106"/>
      <c r="AY22" s="87"/>
      <c r="AZ22" s="87"/>
      <c r="BA22" s="87"/>
      <c r="BB22" s="414"/>
      <c r="BC22" s="362">
        <f>CRIM002!G22</f>
        <v>202336</v>
      </c>
      <c r="BD22" s="362">
        <f>CRIM002!H22</f>
        <v>103305</v>
      </c>
      <c r="BE22" s="362">
        <f>CRIM002!I22</f>
        <v>99031</v>
      </c>
      <c r="BF22" s="362">
        <f>CRIM002!J22</f>
        <v>189078</v>
      </c>
      <c r="BG22" s="362">
        <f>CRIM002!K22</f>
        <v>96670</v>
      </c>
      <c r="BH22" s="362">
        <f>CRIM002!L22</f>
        <v>92408</v>
      </c>
      <c r="BI22" s="362">
        <f>CRIM002!M22</f>
        <v>175857</v>
      </c>
      <c r="BJ22" s="362">
        <f>CRIM002!N22</f>
        <v>89901</v>
      </c>
      <c r="BK22" s="362">
        <f>CRIM002!O22</f>
        <v>85956</v>
      </c>
      <c r="BL22" s="362">
        <f>CRIM002!P22</f>
        <v>156665</v>
      </c>
      <c r="BM22" s="362">
        <f>CRIM002!Q22</f>
        <v>80151</v>
      </c>
      <c r="BN22" s="362">
        <f>CRIM002!R22</f>
        <v>76514</v>
      </c>
      <c r="BO22" s="42" t="s">
        <v>13</v>
      </c>
    </row>
    <row r="23" spans="1:67" s="1" customFormat="1" x14ac:dyDescent="0.25">
      <c r="A23" s="83" t="s">
        <v>32</v>
      </c>
      <c r="B23" s="6"/>
      <c r="C23" s="6"/>
      <c r="D23" s="6"/>
      <c r="E23" s="6"/>
      <c r="F23" s="6"/>
      <c r="G23" s="6"/>
      <c r="H23" s="6"/>
      <c r="I23" s="6"/>
      <c r="J23" s="6"/>
      <c r="K23" s="6"/>
      <c r="L23" s="6"/>
      <c r="M23" s="6"/>
      <c r="N23" s="302"/>
      <c r="O23" s="177"/>
      <c r="P23" s="315"/>
      <c r="Q23" s="414"/>
      <c r="R23" s="177"/>
      <c r="S23" s="413"/>
      <c r="T23" s="413"/>
      <c r="U23" s="404"/>
      <c r="V23" s="176"/>
      <c r="W23" s="418"/>
      <c r="X23" s="418"/>
      <c r="Y23" s="418"/>
      <c r="Z23" s="403"/>
      <c r="AA23" s="414"/>
      <c r="AB23" s="6"/>
      <c r="AC23" s="6"/>
      <c r="AD23" s="6"/>
      <c r="AE23" s="6"/>
      <c r="AF23" s="6"/>
      <c r="AG23" s="6"/>
      <c r="AH23" s="6"/>
      <c r="AI23" s="6"/>
      <c r="AJ23" s="6"/>
      <c r="AK23" s="6"/>
      <c r="AL23" s="6"/>
      <c r="AM23" s="6"/>
      <c r="AN23" s="414"/>
      <c r="AO23" s="106"/>
      <c r="AP23" s="419"/>
      <c r="AQ23" s="87"/>
      <c r="AR23" s="106"/>
      <c r="AS23" s="419"/>
      <c r="AT23" s="87"/>
      <c r="AU23" s="106"/>
      <c r="AV23" s="419"/>
      <c r="AW23" s="87"/>
      <c r="AX23" s="106"/>
      <c r="AY23" s="87"/>
      <c r="AZ23" s="87"/>
      <c r="BA23" s="87"/>
      <c r="BB23" s="414"/>
      <c r="BC23" s="362">
        <f>CRIM002!G23</f>
        <v>11514</v>
      </c>
      <c r="BD23" s="362">
        <f>CRIM002!H23</f>
        <v>5972</v>
      </c>
      <c r="BE23" s="362">
        <f>CRIM002!I23</f>
        <v>5542</v>
      </c>
      <c r="BF23" s="362">
        <f>CRIM002!J23</f>
        <v>11623</v>
      </c>
      <c r="BG23" s="362">
        <f>CRIM002!K23</f>
        <v>5965</v>
      </c>
      <c r="BH23" s="362">
        <f>CRIM002!L23</f>
        <v>5658</v>
      </c>
      <c r="BI23" s="362">
        <f>CRIM002!M23</f>
        <v>11989</v>
      </c>
      <c r="BJ23" s="362">
        <f>CRIM002!N23</f>
        <v>6141</v>
      </c>
      <c r="BK23" s="362">
        <f>CRIM002!O23</f>
        <v>5848</v>
      </c>
      <c r="BL23" s="362">
        <f>CRIM002!P23</f>
        <v>12321</v>
      </c>
      <c r="BM23" s="362">
        <f>CRIM002!Q23</f>
        <v>6260</v>
      </c>
      <c r="BN23" s="362">
        <f>CRIM002!R23</f>
        <v>6061</v>
      </c>
      <c r="BO23" s="42" t="s">
        <v>13</v>
      </c>
    </row>
    <row r="24" spans="1:67" s="1" customFormat="1" x14ac:dyDescent="0.25">
      <c r="A24" s="83" t="s">
        <v>33</v>
      </c>
      <c r="B24" s="46">
        <v>638</v>
      </c>
      <c r="C24" s="46">
        <v>586</v>
      </c>
      <c r="D24" s="46">
        <v>52</v>
      </c>
      <c r="E24" s="46">
        <v>621</v>
      </c>
      <c r="F24" s="46">
        <v>575</v>
      </c>
      <c r="G24" s="46">
        <v>46</v>
      </c>
      <c r="H24" s="46">
        <v>537</v>
      </c>
      <c r="I24" s="46">
        <v>500</v>
      </c>
      <c r="J24" s="46">
        <v>37</v>
      </c>
      <c r="K24" s="44"/>
      <c r="L24" s="44"/>
      <c r="M24" s="44"/>
      <c r="N24" s="45" t="s">
        <v>114</v>
      </c>
      <c r="O24" s="177" t="s">
        <v>165</v>
      </c>
      <c r="P24" s="315"/>
      <c r="Q24" s="414"/>
      <c r="R24" s="177"/>
      <c r="S24" s="413"/>
      <c r="T24" s="413"/>
      <c r="U24" s="404"/>
      <c r="V24" s="173" t="s">
        <v>147</v>
      </c>
      <c r="W24" s="418"/>
      <c r="X24" s="418"/>
      <c r="Y24" s="418"/>
      <c r="Z24" s="403"/>
      <c r="AA24" s="414"/>
      <c r="AB24" s="96">
        <f t="shared" ref="AB24:AJ24" si="0">(B24/BC24)*100000</f>
        <v>130.87474794303051</v>
      </c>
      <c r="AC24" s="96">
        <f t="shared" si="0"/>
        <v>235.2619999678823</v>
      </c>
      <c r="AD24" s="96">
        <f t="shared" si="0"/>
        <v>21.811623078375035</v>
      </c>
      <c r="AE24" s="96">
        <f t="shared" si="0"/>
        <v>130.75198180841991</v>
      </c>
      <c r="AF24" s="96">
        <f t="shared" si="0"/>
        <v>236.68590339922122</v>
      </c>
      <c r="AG24" s="96">
        <f t="shared" si="0"/>
        <v>19.826987978810983</v>
      </c>
      <c r="AH24" s="96">
        <f t="shared" si="0"/>
        <v>116.52179196194923</v>
      </c>
      <c r="AI24" s="96">
        <f t="shared" si="0"/>
        <v>211.99825313439419</v>
      </c>
      <c r="AJ24" s="96">
        <f t="shared" si="0"/>
        <v>16.443932855422275</v>
      </c>
      <c r="AK24" s="6"/>
      <c r="AL24" s="6"/>
      <c r="AM24" s="6"/>
      <c r="AN24" s="414"/>
      <c r="AO24" s="106"/>
      <c r="AP24" s="419"/>
      <c r="AQ24" s="87"/>
      <c r="AR24" s="106"/>
      <c r="AS24" s="419"/>
      <c r="AT24" s="87"/>
      <c r="AU24" s="106"/>
      <c r="AV24" s="419"/>
      <c r="AW24" s="87"/>
      <c r="AX24" s="106"/>
      <c r="AY24" s="87"/>
      <c r="AZ24" s="87"/>
      <c r="BA24" s="87"/>
      <c r="BB24" s="414"/>
      <c r="BC24" s="362">
        <f>CRIM002!G24</f>
        <v>487489</v>
      </c>
      <c r="BD24" s="362">
        <f>CRIM002!H24</f>
        <v>249084</v>
      </c>
      <c r="BE24" s="362">
        <f>CRIM002!I24</f>
        <v>238405</v>
      </c>
      <c r="BF24" s="362">
        <f>CRIM002!J24</f>
        <v>474945</v>
      </c>
      <c r="BG24" s="362">
        <f>CRIM002!K24</f>
        <v>242938</v>
      </c>
      <c r="BH24" s="362">
        <f>CRIM002!L24</f>
        <v>232007</v>
      </c>
      <c r="BI24" s="362">
        <f>CRIM002!M24</f>
        <v>460858</v>
      </c>
      <c r="BJ24" s="362">
        <f>CRIM002!N24</f>
        <v>235851</v>
      </c>
      <c r="BK24" s="362">
        <f>CRIM002!O24</f>
        <v>225007</v>
      </c>
      <c r="BL24" s="362">
        <f>CRIM002!P24</f>
        <v>445532</v>
      </c>
      <c r="BM24" s="362">
        <f>CRIM002!Q24</f>
        <v>228192</v>
      </c>
      <c r="BN24" s="362">
        <f>CRIM002!R24</f>
        <v>217340</v>
      </c>
      <c r="BO24" s="42" t="s">
        <v>13</v>
      </c>
    </row>
    <row r="25" spans="1:67" s="1" customFormat="1" x14ac:dyDescent="0.25">
      <c r="A25" s="83" t="s">
        <v>34</v>
      </c>
      <c r="B25" s="6"/>
      <c r="C25" s="6"/>
      <c r="D25" s="6"/>
      <c r="E25" s="6"/>
      <c r="F25" s="6"/>
      <c r="G25" s="6"/>
      <c r="H25" s="6"/>
      <c r="I25" s="6"/>
      <c r="J25" s="6"/>
      <c r="K25" s="6"/>
      <c r="L25" s="6"/>
      <c r="M25" s="6"/>
      <c r="N25" s="302"/>
      <c r="O25" s="177"/>
      <c r="P25" s="315"/>
      <c r="Q25" s="414"/>
      <c r="R25" s="177"/>
      <c r="S25" s="413"/>
      <c r="T25" s="413"/>
      <c r="U25" s="404"/>
      <c r="V25" s="176"/>
      <c r="W25" s="418"/>
      <c r="X25" s="418"/>
      <c r="Y25" s="418"/>
      <c r="Z25" s="403"/>
      <c r="AA25" s="414"/>
      <c r="AB25" s="6"/>
      <c r="AC25" s="6"/>
      <c r="AD25" s="6"/>
      <c r="AE25" s="6"/>
      <c r="AF25" s="6"/>
      <c r="AG25" s="6"/>
      <c r="AH25" s="6"/>
      <c r="AI25" s="6"/>
      <c r="AJ25" s="6"/>
      <c r="AK25" s="6"/>
      <c r="AL25" s="6"/>
      <c r="AM25" s="6"/>
      <c r="AN25" s="414"/>
      <c r="AO25" s="106"/>
      <c r="AP25" s="419"/>
      <c r="AQ25" s="87"/>
      <c r="AR25" s="106"/>
      <c r="AS25" s="419"/>
      <c r="AT25" s="87"/>
      <c r="AU25" s="106"/>
      <c r="AV25" s="419"/>
      <c r="AW25" s="87"/>
      <c r="AX25" s="106"/>
      <c r="AY25" s="87"/>
      <c r="AZ25" s="87"/>
      <c r="BA25" s="87"/>
      <c r="BB25" s="414"/>
      <c r="BC25" s="362">
        <f>CRIM002!G25</f>
        <v>22293</v>
      </c>
      <c r="BD25" s="362">
        <f>CRIM002!H25</f>
        <v>11408</v>
      </c>
      <c r="BE25" s="362">
        <f>CRIM002!I25</f>
        <v>10885</v>
      </c>
      <c r="BF25" s="362">
        <f>CRIM002!J25</f>
        <v>21754</v>
      </c>
      <c r="BG25" s="362">
        <f>CRIM002!K25</f>
        <v>11112</v>
      </c>
      <c r="BH25" s="362">
        <f>CRIM002!L25</f>
        <v>10642</v>
      </c>
      <c r="BI25" s="362">
        <f>CRIM002!M25</f>
        <v>21148</v>
      </c>
      <c r="BJ25" s="362">
        <f>CRIM002!N25</f>
        <v>10863</v>
      </c>
      <c r="BK25" s="362">
        <f>CRIM002!O25</f>
        <v>10285</v>
      </c>
      <c r="BL25" s="362">
        <f>CRIM002!P25</f>
        <v>20493</v>
      </c>
      <c r="BM25" s="362">
        <f>CRIM002!Q25</f>
        <v>10567</v>
      </c>
      <c r="BN25" s="362">
        <f>CRIM002!R25</f>
        <v>9926</v>
      </c>
      <c r="BO25" s="42" t="s">
        <v>13</v>
      </c>
    </row>
    <row r="26" spans="1:67" s="1" customFormat="1" x14ac:dyDescent="0.25">
      <c r="A26" s="83" t="s">
        <v>35</v>
      </c>
      <c r="B26" s="46">
        <v>29340</v>
      </c>
      <c r="C26" s="46">
        <v>23520</v>
      </c>
      <c r="D26" s="46">
        <v>5820</v>
      </c>
      <c r="E26" s="46">
        <v>25160</v>
      </c>
      <c r="F26" s="46">
        <v>20100</v>
      </c>
      <c r="G26" s="46">
        <v>5060</v>
      </c>
      <c r="H26" s="46">
        <v>22570</v>
      </c>
      <c r="I26" s="46">
        <v>18030</v>
      </c>
      <c r="J26" s="46">
        <v>4540</v>
      </c>
      <c r="K26" s="6"/>
      <c r="L26" s="6"/>
      <c r="M26" s="6"/>
      <c r="N26" s="302"/>
      <c r="O26" s="177" t="s">
        <v>171</v>
      </c>
      <c r="P26" s="315"/>
      <c r="Q26" s="414"/>
      <c r="R26" s="177" t="s">
        <v>172</v>
      </c>
      <c r="S26" s="413" t="s">
        <v>173</v>
      </c>
      <c r="T26" s="413" t="s">
        <v>174</v>
      </c>
      <c r="U26" s="404" t="s">
        <v>175</v>
      </c>
      <c r="V26" s="176"/>
      <c r="W26" s="418"/>
      <c r="X26" s="418"/>
      <c r="Y26" s="418"/>
      <c r="Z26" s="403"/>
      <c r="AA26" s="414"/>
      <c r="AB26" s="6"/>
      <c r="AC26" s="6"/>
      <c r="AD26" s="6"/>
      <c r="AE26" s="6"/>
      <c r="AF26" s="6"/>
      <c r="AG26" s="6"/>
      <c r="AH26" s="6"/>
      <c r="AI26" s="6"/>
      <c r="AJ26" s="6"/>
      <c r="AK26" s="6"/>
      <c r="AL26" s="6"/>
      <c r="AM26" s="6"/>
      <c r="AN26" s="414"/>
      <c r="AO26" s="106"/>
      <c r="AP26" s="419"/>
      <c r="AQ26" s="87"/>
      <c r="AR26" s="106"/>
      <c r="AS26" s="419"/>
      <c r="AT26" s="87"/>
      <c r="AU26" s="106"/>
      <c r="AV26" s="419"/>
      <c r="AW26" s="87"/>
      <c r="AX26" s="106"/>
      <c r="AY26" s="87"/>
      <c r="AZ26" s="87"/>
      <c r="BA26" s="87"/>
      <c r="BB26" s="414"/>
      <c r="BC26" s="362">
        <f>CRIM002!G26</f>
        <v>1201945</v>
      </c>
      <c r="BD26" s="362">
        <f>CRIM002!H26</f>
        <v>614939</v>
      </c>
      <c r="BE26" s="362">
        <f>CRIM002!I26</f>
        <v>587006</v>
      </c>
      <c r="BF26" s="362">
        <f>CRIM002!J26</f>
        <v>1191453</v>
      </c>
      <c r="BG26" s="362">
        <f>CRIM002!K26</f>
        <v>609943</v>
      </c>
      <c r="BH26" s="362">
        <f>CRIM002!L26</f>
        <v>581510</v>
      </c>
      <c r="BI26" s="362">
        <f>CRIM002!M26</f>
        <v>1184064</v>
      </c>
      <c r="BJ26" s="362">
        <f>CRIM002!N26</f>
        <v>606063</v>
      </c>
      <c r="BK26" s="362">
        <f>CRIM002!O26</f>
        <v>578001</v>
      </c>
      <c r="BL26" s="362">
        <f>CRIM002!P26</f>
        <v>1184970</v>
      </c>
      <c r="BM26" s="362">
        <f>CRIM002!Q26</f>
        <v>606439</v>
      </c>
      <c r="BN26" s="362">
        <f>CRIM002!R26</f>
        <v>578531</v>
      </c>
      <c r="BO26" s="42" t="s">
        <v>13</v>
      </c>
    </row>
    <row r="27" spans="1:67" s="1" customFormat="1" x14ac:dyDescent="0.25">
      <c r="A27" s="83" t="s">
        <v>37</v>
      </c>
      <c r="B27" s="6"/>
      <c r="C27" s="6"/>
      <c r="D27" s="6"/>
      <c r="E27" s="6"/>
      <c r="F27" s="6"/>
      <c r="G27" s="6"/>
      <c r="H27" s="6"/>
      <c r="I27" s="6"/>
      <c r="J27" s="6"/>
      <c r="K27" s="6"/>
      <c r="L27" s="6"/>
      <c r="M27" s="6"/>
      <c r="N27" s="302"/>
      <c r="O27" s="177"/>
      <c r="P27" s="315"/>
      <c r="Q27" s="376"/>
      <c r="R27" s="177"/>
      <c r="S27" s="413"/>
      <c r="T27" s="413"/>
      <c r="U27" s="404"/>
      <c r="V27" s="176"/>
      <c r="W27" s="418"/>
      <c r="X27" s="418"/>
      <c r="Y27" s="418"/>
      <c r="Z27" s="403"/>
      <c r="AA27" s="376"/>
      <c r="AB27" s="6"/>
      <c r="AC27" s="6"/>
      <c r="AD27" s="6"/>
      <c r="AE27" s="6"/>
      <c r="AF27" s="6"/>
      <c r="AG27" s="6"/>
      <c r="AH27" s="6"/>
      <c r="AI27" s="6"/>
      <c r="AJ27" s="6"/>
      <c r="AK27" s="6"/>
      <c r="AL27" s="6"/>
      <c r="AM27" s="6"/>
      <c r="AN27" s="414"/>
      <c r="AO27" s="106"/>
      <c r="AP27" s="419"/>
      <c r="AQ27" s="87"/>
      <c r="AR27" s="106"/>
      <c r="AS27" s="419"/>
      <c r="AT27" s="87"/>
      <c r="AU27" s="106"/>
      <c r="AV27" s="419"/>
      <c r="AW27" s="87"/>
      <c r="AX27" s="106"/>
      <c r="AY27" s="87"/>
      <c r="AZ27" s="87"/>
      <c r="BA27" s="87"/>
      <c r="BB27" s="414"/>
      <c r="BC27" s="362">
        <f>CRIM002!G27</f>
        <v>399480</v>
      </c>
      <c r="BD27" s="362">
        <f>CRIM002!H27</f>
        <v>205046</v>
      </c>
      <c r="BE27" s="362">
        <f>CRIM002!I27</f>
        <v>194434</v>
      </c>
      <c r="BF27" s="362">
        <f>CRIM002!J27</f>
        <v>397523</v>
      </c>
      <c r="BG27" s="362">
        <f>CRIM002!K27</f>
        <v>204086</v>
      </c>
      <c r="BH27" s="362">
        <f>CRIM002!L27</f>
        <v>193437</v>
      </c>
      <c r="BI27" s="362">
        <f>CRIM002!M27</f>
        <v>390159</v>
      </c>
      <c r="BJ27" s="362">
        <f>CRIM002!N27</f>
        <v>200345</v>
      </c>
      <c r="BK27" s="362">
        <f>CRIM002!O27</f>
        <v>189814</v>
      </c>
      <c r="BL27" s="362">
        <f>CRIM002!P27</f>
        <v>384062</v>
      </c>
      <c r="BM27" s="362">
        <f>CRIM002!Q27</f>
        <v>196806</v>
      </c>
      <c r="BN27" s="362">
        <f>CRIM002!R27</f>
        <v>187256</v>
      </c>
      <c r="BO27" s="42" t="s">
        <v>13</v>
      </c>
    </row>
    <row r="28" spans="1:67" s="1" customFormat="1" x14ac:dyDescent="0.25">
      <c r="A28" s="83" t="s">
        <v>38</v>
      </c>
      <c r="B28" s="46">
        <v>6766</v>
      </c>
      <c r="C28" s="46">
        <v>6035</v>
      </c>
      <c r="D28" s="46">
        <v>731</v>
      </c>
      <c r="E28" s="44"/>
      <c r="F28" s="44"/>
      <c r="G28" s="44"/>
      <c r="H28" s="44"/>
      <c r="I28" s="44"/>
      <c r="J28" s="44"/>
      <c r="K28" s="44"/>
      <c r="L28" s="44"/>
      <c r="M28" s="44"/>
      <c r="N28" s="47" t="s">
        <v>176</v>
      </c>
      <c r="O28" s="177" t="s">
        <v>165</v>
      </c>
      <c r="P28" s="315"/>
      <c r="Q28" s="386"/>
      <c r="R28" s="177"/>
      <c r="S28" s="413"/>
      <c r="T28" s="413"/>
      <c r="U28" s="404"/>
      <c r="V28" s="177" t="s">
        <v>177</v>
      </c>
      <c r="W28" s="413" t="s">
        <v>178</v>
      </c>
      <c r="X28" s="418"/>
      <c r="Y28" s="418"/>
      <c r="Z28" s="403"/>
      <c r="AA28" s="414"/>
      <c r="AB28" s="96">
        <f>(B28/BC28)*100000</f>
        <v>426.32503534855823</v>
      </c>
      <c r="AC28" s="96">
        <f>(C28/BD28)*100000</f>
        <v>743.36117499103909</v>
      </c>
      <c r="AD28" s="96">
        <f>(D28/BE28)*100000</f>
        <v>94.298367257955704</v>
      </c>
      <c r="AE28" s="6"/>
      <c r="AF28" s="6"/>
      <c r="AG28" s="6"/>
      <c r="AH28" s="6"/>
      <c r="AI28" s="6"/>
      <c r="AJ28" s="6"/>
      <c r="AK28" s="6"/>
      <c r="AL28" s="6"/>
      <c r="AM28" s="6"/>
      <c r="AN28" s="414"/>
      <c r="AO28" s="106"/>
      <c r="AP28" s="419"/>
      <c r="AQ28" s="87"/>
      <c r="AR28" s="106"/>
      <c r="AS28" s="419"/>
      <c r="AT28" s="87"/>
      <c r="AU28" s="106"/>
      <c r="AV28" s="419"/>
      <c r="AW28" s="87"/>
      <c r="AX28" s="106"/>
      <c r="AY28" s="87"/>
      <c r="AZ28" s="87"/>
      <c r="BA28" s="87"/>
      <c r="BB28" s="414"/>
      <c r="BC28" s="362">
        <f>CRIM002!G28</f>
        <v>1587052</v>
      </c>
      <c r="BD28" s="362">
        <f>CRIM002!H28</f>
        <v>811853</v>
      </c>
      <c r="BE28" s="362">
        <f>CRIM002!I28</f>
        <v>775199</v>
      </c>
      <c r="BF28" s="362">
        <f>CRIM002!J28</f>
        <v>1520229</v>
      </c>
      <c r="BG28" s="362">
        <f>CRIM002!K28</f>
        <v>777446</v>
      </c>
      <c r="BH28" s="362">
        <f>CRIM002!L28</f>
        <v>742783</v>
      </c>
      <c r="BI28" s="362">
        <f>CRIM002!M28</f>
        <v>1448494</v>
      </c>
      <c r="BJ28" s="362">
        <f>CRIM002!N28</f>
        <v>739549</v>
      </c>
      <c r="BK28" s="362">
        <f>CRIM002!O28</f>
        <v>708945</v>
      </c>
      <c r="BL28" s="362">
        <f>CRIM002!P28</f>
        <v>1387473</v>
      </c>
      <c r="BM28" s="362">
        <f>CRIM002!Q28</f>
        <v>708527</v>
      </c>
      <c r="BN28" s="362">
        <f>CRIM002!R28</f>
        <v>678946</v>
      </c>
      <c r="BO28" s="42" t="s">
        <v>13</v>
      </c>
    </row>
    <row r="29" spans="1:67" s="1" customFormat="1" x14ac:dyDescent="0.25">
      <c r="A29" s="83" t="s">
        <v>39</v>
      </c>
      <c r="B29" s="6"/>
      <c r="C29" s="6"/>
      <c r="D29" s="6"/>
      <c r="E29" s="6"/>
      <c r="F29" s="6"/>
      <c r="G29" s="6"/>
      <c r="H29" s="6"/>
      <c r="I29" s="6"/>
      <c r="J29" s="6"/>
      <c r="K29" s="6"/>
      <c r="L29" s="6"/>
      <c r="M29" s="6"/>
      <c r="N29" s="302"/>
      <c r="O29" s="177"/>
      <c r="P29" s="315"/>
      <c r="Q29" s="386"/>
      <c r="R29" s="177"/>
      <c r="S29" s="413"/>
      <c r="T29" s="413"/>
      <c r="U29" s="404"/>
      <c r="V29" s="176"/>
      <c r="W29" s="418"/>
      <c r="X29" s="418"/>
      <c r="Y29" s="418"/>
      <c r="Z29" s="403"/>
      <c r="AA29" s="414"/>
      <c r="AB29" s="6"/>
      <c r="AC29" s="6"/>
      <c r="AD29" s="6"/>
      <c r="AE29" s="6"/>
      <c r="AF29" s="6"/>
      <c r="AG29" s="6"/>
      <c r="AH29" s="6"/>
      <c r="AI29" s="6"/>
      <c r="AJ29" s="6"/>
      <c r="AK29" s="6"/>
      <c r="AL29" s="6"/>
      <c r="AM29" s="6"/>
      <c r="AN29" s="414"/>
      <c r="AO29" s="106"/>
      <c r="AP29" s="419"/>
      <c r="AQ29" s="87"/>
      <c r="AR29" s="106"/>
      <c r="AS29" s="419"/>
      <c r="AT29" s="87"/>
      <c r="AU29" s="106"/>
      <c r="AV29" s="419"/>
      <c r="AW29" s="87"/>
      <c r="AX29" s="106"/>
      <c r="AY29" s="87"/>
      <c r="AZ29" s="87"/>
      <c r="BA29" s="87"/>
      <c r="BB29" s="414"/>
      <c r="BC29" s="362">
        <f>CRIM002!G29</f>
        <v>233428</v>
      </c>
      <c r="BD29" s="362">
        <f>CRIM002!H29</f>
        <v>119134</v>
      </c>
      <c r="BE29" s="362">
        <f>CRIM002!I29</f>
        <v>114294</v>
      </c>
      <c r="BF29" s="362">
        <f>CRIM002!J29</f>
        <v>229340</v>
      </c>
      <c r="BG29" s="362">
        <f>CRIM002!K29</f>
        <v>116745</v>
      </c>
      <c r="BH29" s="362">
        <f>CRIM002!L29</f>
        <v>112595</v>
      </c>
      <c r="BI29" s="362">
        <f>CRIM002!M29</f>
        <v>223995</v>
      </c>
      <c r="BJ29" s="362">
        <f>CRIM002!N29</f>
        <v>114014</v>
      </c>
      <c r="BK29" s="362">
        <f>CRIM002!O29</f>
        <v>109981</v>
      </c>
      <c r="BL29" s="362">
        <f>CRIM002!P29</f>
        <v>224413</v>
      </c>
      <c r="BM29" s="362">
        <f>CRIM002!Q29</f>
        <v>114722</v>
      </c>
      <c r="BN29" s="362">
        <f>CRIM002!R29</f>
        <v>109691</v>
      </c>
      <c r="BO29" s="42" t="s">
        <v>13</v>
      </c>
    </row>
    <row r="30" spans="1:67" s="1" customFormat="1" x14ac:dyDescent="0.25">
      <c r="A30" s="83" t="s">
        <v>40</v>
      </c>
      <c r="B30" s="46">
        <v>683</v>
      </c>
      <c r="C30" s="46">
        <v>649</v>
      </c>
      <c r="D30" s="46">
        <v>34</v>
      </c>
      <c r="E30" s="46">
        <v>746</v>
      </c>
      <c r="F30" s="46">
        <v>721</v>
      </c>
      <c r="G30" s="46">
        <v>25</v>
      </c>
      <c r="H30" s="46">
        <v>459</v>
      </c>
      <c r="I30" s="46">
        <v>435</v>
      </c>
      <c r="J30" s="46">
        <v>24</v>
      </c>
      <c r="K30" s="44"/>
      <c r="L30" s="44"/>
      <c r="M30" s="44"/>
      <c r="N30" s="47" t="s">
        <v>114</v>
      </c>
      <c r="O30" s="177" t="s">
        <v>165</v>
      </c>
      <c r="P30" s="315"/>
      <c r="Q30" s="386"/>
      <c r="R30" s="177"/>
      <c r="S30" s="413"/>
      <c r="T30" s="413"/>
      <c r="U30" s="404"/>
      <c r="V30" s="176"/>
      <c r="W30" s="418"/>
      <c r="X30" s="418"/>
      <c r="Y30" s="418"/>
      <c r="Z30" s="403"/>
      <c r="AA30" s="414"/>
      <c r="AB30" s="96">
        <f t="shared" ref="AB30:AJ31" si="1">(B30/BC30)*100000</f>
        <v>66.053775316584236</v>
      </c>
      <c r="AC30" s="96">
        <f t="shared" si="1"/>
        <v>122.77180523738089</v>
      </c>
      <c r="AD30" s="96">
        <f t="shared" si="1"/>
        <v>6.7275709709270002</v>
      </c>
      <c r="AE30" s="96">
        <f t="shared" si="1"/>
        <v>76.77321952509692</v>
      </c>
      <c r="AF30" s="96">
        <f t="shared" si="1"/>
        <v>144.89957514881851</v>
      </c>
      <c r="AG30" s="96">
        <f t="shared" si="1"/>
        <v>5.2730712687220391</v>
      </c>
      <c r="AH30" s="96">
        <f t="shared" si="1"/>
        <v>48.967782612916615</v>
      </c>
      <c r="AI30" s="96">
        <f t="shared" si="1"/>
        <v>90.703231537200836</v>
      </c>
      <c r="AJ30" s="96">
        <f t="shared" si="1"/>
        <v>5.2428647887016266</v>
      </c>
      <c r="AK30" s="6"/>
      <c r="AL30" s="6"/>
      <c r="AM30" s="6"/>
      <c r="AN30" s="414"/>
      <c r="AO30" s="106"/>
      <c r="AP30" s="419"/>
      <c r="AQ30" s="87"/>
      <c r="AR30" s="106"/>
      <c r="AS30" s="419"/>
      <c r="AT30" s="87"/>
      <c r="AU30" s="106"/>
      <c r="AV30" s="419"/>
      <c r="AW30" s="87"/>
      <c r="AX30" s="106"/>
      <c r="AY30" s="422"/>
      <c r="AZ30" s="87"/>
      <c r="BA30" s="87"/>
      <c r="BB30" s="414"/>
      <c r="BC30" s="362">
        <f>CRIM002!G30</f>
        <v>1034006</v>
      </c>
      <c r="BD30" s="362">
        <f>CRIM002!H30</f>
        <v>528623</v>
      </c>
      <c r="BE30" s="362">
        <f>CRIM002!I30</f>
        <v>505383</v>
      </c>
      <c r="BF30" s="362">
        <f>CRIM002!J30</f>
        <v>971693</v>
      </c>
      <c r="BG30" s="362">
        <f>CRIM002!K30</f>
        <v>497586</v>
      </c>
      <c r="BH30" s="362">
        <f>CRIM002!L30</f>
        <v>474107</v>
      </c>
      <c r="BI30" s="362">
        <f>CRIM002!M30</f>
        <v>937351</v>
      </c>
      <c r="BJ30" s="362">
        <f>CRIM002!N30</f>
        <v>479586</v>
      </c>
      <c r="BK30" s="362">
        <f>CRIM002!O30</f>
        <v>457765</v>
      </c>
      <c r="BL30" s="362">
        <f>CRIM002!P30</f>
        <v>903970</v>
      </c>
      <c r="BM30" s="362">
        <f>CRIM002!Q30</f>
        <v>462622</v>
      </c>
      <c r="BN30" s="362">
        <f>CRIM002!R30</f>
        <v>441348</v>
      </c>
      <c r="BO30" s="42" t="s">
        <v>13</v>
      </c>
    </row>
    <row r="31" spans="1:67" s="1" customFormat="1" x14ac:dyDescent="0.25">
      <c r="A31" s="83" t="s">
        <v>41</v>
      </c>
      <c r="B31" s="46">
        <v>134</v>
      </c>
      <c r="C31" s="46">
        <v>128</v>
      </c>
      <c r="D31" s="46">
        <v>6</v>
      </c>
      <c r="E31" s="46">
        <v>120</v>
      </c>
      <c r="F31" s="46">
        <v>118</v>
      </c>
      <c r="G31" s="46">
        <v>2</v>
      </c>
      <c r="H31" s="48">
        <v>133</v>
      </c>
      <c r="I31" s="48">
        <v>124</v>
      </c>
      <c r="J31" s="48">
        <v>9</v>
      </c>
      <c r="K31" s="44"/>
      <c r="L31" s="44"/>
      <c r="M31" s="44"/>
      <c r="N31" s="47" t="s">
        <v>114</v>
      </c>
      <c r="O31" s="177" t="s">
        <v>165</v>
      </c>
      <c r="P31" s="315" t="s">
        <v>648</v>
      </c>
      <c r="Q31" s="386"/>
      <c r="R31" s="177"/>
      <c r="S31" s="413"/>
      <c r="T31" s="413"/>
      <c r="U31" s="404"/>
      <c r="V31" s="177"/>
      <c r="W31" s="418"/>
      <c r="X31" s="418"/>
      <c r="Y31" s="418"/>
      <c r="Z31" s="403"/>
      <c r="AA31" s="377"/>
      <c r="AB31" s="96">
        <f t="shared" si="1"/>
        <v>157.84018092725216</v>
      </c>
      <c r="AC31" s="96">
        <f t="shared" si="1"/>
        <v>293.18796096935273</v>
      </c>
      <c r="AD31" s="96">
        <f t="shared" si="1"/>
        <v>14.549687181725593</v>
      </c>
      <c r="AE31" s="96">
        <f t="shared" si="1"/>
        <v>145.36820555064264</v>
      </c>
      <c r="AF31" s="96">
        <f t="shared" si="1"/>
        <v>278.09200603318249</v>
      </c>
      <c r="AG31" s="96">
        <f t="shared" si="1"/>
        <v>4.9854176533639105</v>
      </c>
      <c r="AH31" s="96">
        <f t="shared" si="1"/>
        <v>165.79819990525817</v>
      </c>
      <c r="AI31" s="96">
        <f t="shared" si="1"/>
        <v>301.0220183040808</v>
      </c>
      <c r="AJ31" s="96">
        <f t="shared" si="1"/>
        <v>23.062139654067906</v>
      </c>
      <c r="AK31" s="6"/>
      <c r="AL31" s="6"/>
      <c r="AM31" s="6"/>
      <c r="AN31" s="414"/>
      <c r="AO31" s="106"/>
      <c r="AP31" s="419"/>
      <c r="AQ31" s="87"/>
      <c r="AR31" s="106"/>
      <c r="AS31" s="419"/>
      <c r="AT31" s="87"/>
      <c r="AU31" s="106"/>
      <c r="AV31" s="419"/>
      <c r="AW31" s="87"/>
      <c r="AX31" s="106"/>
      <c r="AY31" s="87"/>
      <c r="AZ31" s="87"/>
      <c r="BA31" s="87"/>
      <c r="BB31" s="414"/>
      <c r="BC31" s="362">
        <f>CRIM002!G31</f>
        <v>84896</v>
      </c>
      <c r="BD31" s="362">
        <f>CRIM002!H31</f>
        <v>43658</v>
      </c>
      <c r="BE31" s="362">
        <f>CRIM002!I31</f>
        <v>41238</v>
      </c>
      <c r="BF31" s="362">
        <f>CRIM002!J31</f>
        <v>82549</v>
      </c>
      <c r="BG31" s="362">
        <f>CRIM002!K31</f>
        <v>42432</v>
      </c>
      <c r="BH31" s="362">
        <f>CRIM002!L31</f>
        <v>40117</v>
      </c>
      <c r="BI31" s="362">
        <f>CRIM002!M31</f>
        <v>80218</v>
      </c>
      <c r="BJ31" s="362">
        <f>CRIM002!N31</f>
        <v>41193</v>
      </c>
      <c r="BK31" s="362">
        <f>CRIM002!O31</f>
        <v>39025</v>
      </c>
      <c r="BL31" s="362">
        <f>CRIM002!P31</f>
        <v>79273</v>
      </c>
      <c r="BM31" s="362">
        <f>CRIM002!Q31</f>
        <v>40677</v>
      </c>
      <c r="BN31" s="362">
        <f>CRIM002!R31</f>
        <v>38596</v>
      </c>
      <c r="BO31" s="42" t="s">
        <v>13</v>
      </c>
    </row>
    <row r="32" spans="1:67" s="1" customFormat="1" x14ac:dyDescent="0.25">
      <c r="A32" s="83" t="s">
        <v>42</v>
      </c>
      <c r="B32" s="49">
        <v>186</v>
      </c>
      <c r="C32" s="44"/>
      <c r="D32" s="44"/>
      <c r="E32" s="44"/>
      <c r="F32" s="44"/>
      <c r="G32" s="44"/>
      <c r="H32" s="44"/>
      <c r="I32" s="44"/>
      <c r="J32" s="44"/>
      <c r="K32" s="44"/>
      <c r="L32" s="44"/>
      <c r="M32" s="44"/>
      <c r="N32" s="47" t="s">
        <v>114</v>
      </c>
      <c r="O32" s="177" t="s">
        <v>165</v>
      </c>
      <c r="P32" s="315"/>
      <c r="Q32" s="386"/>
      <c r="R32" s="177"/>
      <c r="S32" s="413"/>
      <c r="T32" s="413"/>
      <c r="U32" s="404"/>
      <c r="V32" s="176"/>
      <c r="W32" s="418"/>
      <c r="X32" s="418"/>
      <c r="Y32" s="418"/>
      <c r="Z32" s="403"/>
      <c r="AA32" s="386"/>
      <c r="AB32" s="96">
        <f>(B32/BC32)*100000</f>
        <v>61.548032282935644</v>
      </c>
      <c r="AC32" s="6"/>
      <c r="AD32" s="6"/>
      <c r="AE32" s="6"/>
      <c r="AF32" s="6"/>
      <c r="AG32" s="6"/>
      <c r="AH32" s="6"/>
      <c r="AI32" s="6"/>
      <c r="AJ32" s="6"/>
      <c r="AK32" s="6"/>
      <c r="AL32" s="6"/>
      <c r="AM32" s="6"/>
      <c r="AN32" s="414"/>
      <c r="AO32" s="106"/>
      <c r="AP32" s="419"/>
      <c r="AQ32" s="87"/>
      <c r="AR32" s="106"/>
      <c r="AS32" s="419"/>
      <c r="AT32" s="87"/>
      <c r="AU32" s="106"/>
      <c r="AV32" s="419"/>
      <c r="AW32" s="87"/>
      <c r="AX32" s="106"/>
      <c r="AY32" s="3"/>
      <c r="AZ32" s="87"/>
      <c r="BA32" s="87"/>
      <c r="BB32" s="414"/>
      <c r="BC32" s="362">
        <f>CRIM002!G32</f>
        <v>302203</v>
      </c>
      <c r="BD32" s="362">
        <f>CRIM002!H32</f>
        <v>154668</v>
      </c>
      <c r="BE32" s="362">
        <f>CRIM002!I32</f>
        <v>147535</v>
      </c>
      <c r="BF32" s="362">
        <f>CRIM002!J32</f>
        <v>289241</v>
      </c>
      <c r="BG32" s="362">
        <f>CRIM002!K32</f>
        <v>147673</v>
      </c>
      <c r="BH32" s="362">
        <f>CRIM002!L32</f>
        <v>141568</v>
      </c>
      <c r="BI32" s="362">
        <f>CRIM002!M32</f>
        <v>272991</v>
      </c>
      <c r="BJ32" s="362">
        <f>CRIM002!N32</f>
        <v>139447</v>
      </c>
      <c r="BK32" s="362">
        <f>CRIM002!O32</f>
        <v>133544</v>
      </c>
      <c r="BL32" s="362">
        <f>CRIM002!P32</f>
        <v>258520</v>
      </c>
      <c r="BM32" s="362">
        <f>CRIM002!Q32</f>
        <v>132477</v>
      </c>
      <c r="BN32" s="362">
        <f>CRIM002!R32</f>
        <v>126043</v>
      </c>
      <c r="BO32" s="42" t="s">
        <v>13</v>
      </c>
    </row>
    <row r="33" spans="1:68" s="1" customFormat="1" x14ac:dyDescent="0.25">
      <c r="A33" s="83" t="s">
        <v>43</v>
      </c>
      <c r="B33" s="6">
        <v>363</v>
      </c>
      <c r="C33" s="6">
        <v>335</v>
      </c>
      <c r="D33" s="6">
        <v>28</v>
      </c>
      <c r="E33" s="6">
        <v>382</v>
      </c>
      <c r="F33" s="6">
        <v>351</v>
      </c>
      <c r="G33" s="6">
        <v>31</v>
      </c>
      <c r="H33" s="6">
        <v>361</v>
      </c>
      <c r="I33" s="6">
        <v>326</v>
      </c>
      <c r="J33" s="6">
        <v>35</v>
      </c>
      <c r="K33" s="6">
        <v>339</v>
      </c>
      <c r="L33" s="6">
        <v>310</v>
      </c>
      <c r="M33" s="6">
        <v>29</v>
      </c>
      <c r="N33" s="6"/>
      <c r="O33" s="177" t="s">
        <v>179</v>
      </c>
      <c r="P33" s="315"/>
      <c r="Q33" s="386"/>
      <c r="R33" s="177" t="s">
        <v>180</v>
      </c>
      <c r="S33" s="413" t="s">
        <v>179</v>
      </c>
      <c r="T33" s="413"/>
      <c r="U33" s="404"/>
      <c r="V33" s="177" t="s">
        <v>181</v>
      </c>
      <c r="W33" s="418"/>
      <c r="X33" s="418"/>
      <c r="Y33" s="418"/>
      <c r="Z33" s="403"/>
      <c r="AA33" s="414"/>
      <c r="AB33" s="6"/>
      <c r="AC33" s="6"/>
      <c r="AD33" s="6"/>
      <c r="AE33" s="96"/>
      <c r="AF33" s="6"/>
      <c r="AG33" s="6"/>
      <c r="AH33" s="96"/>
      <c r="AI33" s="6"/>
      <c r="AJ33" s="6"/>
      <c r="AK33" s="96"/>
      <c r="AL33" s="6"/>
      <c r="AM33" s="6"/>
      <c r="AN33" s="414"/>
      <c r="AO33" s="106"/>
      <c r="AP33" s="419"/>
      <c r="AQ33" s="87"/>
      <c r="AR33" s="106"/>
      <c r="AS33" s="419"/>
      <c r="AT33" s="87"/>
      <c r="AU33" s="106"/>
      <c r="AV33" s="419"/>
      <c r="AW33" s="87"/>
      <c r="AX33" s="106"/>
      <c r="AY33" s="87"/>
      <c r="AZ33" s="87"/>
      <c r="BA33" s="87"/>
      <c r="BB33" s="414"/>
      <c r="BC33" s="362">
        <f>CRIM002!G33</f>
        <v>201435</v>
      </c>
      <c r="BD33" s="362">
        <f>CRIM002!H33</f>
        <v>102796</v>
      </c>
      <c r="BE33" s="362">
        <f>CRIM002!I33</f>
        <v>98639</v>
      </c>
      <c r="BF33" s="362">
        <f>CRIM002!J33</f>
        <v>200398</v>
      </c>
      <c r="BG33" s="362">
        <f>CRIM002!K33</f>
        <v>102093</v>
      </c>
      <c r="BH33" s="362">
        <f>CRIM002!L33</f>
        <v>98305</v>
      </c>
      <c r="BI33" s="362">
        <f>CRIM002!M33</f>
        <v>200133</v>
      </c>
      <c r="BJ33" s="362">
        <f>CRIM002!N33</f>
        <v>101912</v>
      </c>
      <c r="BK33" s="362">
        <f>CRIM002!O33</f>
        <v>98221</v>
      </c>
      <c r="BL33" s="362">
        <f>CRIM002!P33</f>
        <v>196619</v>
      </c>
      <c r="BM33" s="362">
        <f>CRIM002!Q33</f>
        <v>100098</v>
      </c>
      <c r="BN33" s="362">
        <f>CRIM002!R33</f>
        <v>96521</v>
      </c>
      <c r="BO33" s="42" t="s">
        <v>13</v>
      </c>
    </row>
    <row r="34" spans="1:68" s="1" customFormat="1" x14ac:dyDescent="0.25">
      <c r="A34" s="83" t="s">
        <v>44</v>
      </c>
      <c r="B34" s="6"/>
      <c r="C34" s="6"/>
      <c r="D34" s="6"/>
      <c r="E34" s="6"/>
      <c r="F34" s="6"/>
      <c r="G34" s="6"/>
      <c r="H34" s="6"/>
      <c r="I34" s="6"/>
      <c r="J34" s="6"/>
      <c r="K34" s="6"/>
      <c r="L34" s="6"/>
      <c r="M34" s="6"/>
      <c r="N34" s="302"/>
      <c r="O34" s="177"/>
      <c r="P34" s="315"/>
      <c r="Q34" s="386"/>
      <c r="R34" s="177"/>
      <c r="S34" s="413"/>
      <c r="T34" s="413"/>
      <c r="U34" s="404"/>
      <c r="V34" s="176"/>
      <c r="W34" s="418"/>
      <c r="X34" s="418"/>
      <c r="Y34" s="418"/>
      <c r="Z34" s="403"/>
      <c r="AA34" s="377"/>
      <c r="AB34" s="6"/>
      <c r="AC34" s="6"/>
      <c r="AD34" s="6"/>
      <c r="AE34" s="6"/>
      <c r="AF34" s="6"/>
      <c r="AG34" s="6"/>
      <c r="AH34" s="6"/>
      <c r="AI34" s="6"/>
      <c r="AJ34" s="6"/>
      <c r="AK34" s="6"/>
      <c r="AL34" s="6"/>
      <c r="AM34" s="6"/>
      <c r="AN34" s="377"/>
      <c r="AO34" s="106"/>
      <c r="AP34" s="169"/>
      <c r="AQ34" s="87"/>
      <c r="AR34" s="106"/>
      <c r="AS34" s="169"/>
      <c r="AT34" s="87"/>
      <c r="AU34" s="106"/>
      <c r="AV34" s="169"/>
      <c r="AW34" s="87"/>
      <c r="AX34" s="106"/>
      <c r="AY34" s="87"/>
      <c r="AZ34" s="87"/>
      <c r="BA34" s="87"/>
      <c r="BB34" s="377"/>
      <c r="BC34" s="362">
        <f>CRIM002!G34</f>
        <v>389919</v>
      </c>
      <c r="BD34" s="362">
        <f>CRIM002!H34</f>
        <v>200743</v>
      </c>
      <c r="BE34" s="362">
        <f>CRIM002!I34</f>
        <v>189176</v>
      </c>
      <c r="BF34" s="362">
        <f>CRIM002!J34</f>
        <v>382437</v>
      </c>
      <c r="BG34" s="362">
        <f>CRIM002!K34</f>
        <v>196677</v>
      </c>
      <c r="BH34" s="362">
        <f>CRIM002!L34</f>
        <v>185760</v>
      </c>
      <c r="BI34" s="362">
        <f>CRIM002!M34</f>
        <v>371651</v>
      </c>
      <c r="BJ34" s="362">
        <f>CRIM002!N34</f>
        <v>190709</v>
      </c>
      <c r="BK34" s="362">
        <f>CRIM002!O34</f>
        <v>180942</v>
      </c>
      <c r="BL34" s="362">
        <f>CRIM002!P34</f>
        <v>354135</v>
      </c>
      <c r="BM34" s="362">
        <f>CRIM002!Q34</f>
        <v>181847</v>
      </c>
      <c r="BN34" s="362">
        <f>CRIM002!R34</f>
        <v>172288</v>
      </c>
      <c r="BO34" s="42" t="s">
        <v>13</v>
      </c>
    </row>
    <row r="35" spans="1:68" s="1" customFormat="1" x14ac:dyDescent="0.25">
      <c r="A35" s="83" t="s">
        <v>45</v>
      </c>
      <c r="B35" s="193">
        <f>SUM(C35:D35)</f>
        <v>315401</v>
      </c>
      <c r="C35" s="124">
        <v>250601</v>
      </c>
      <c r="D35" s="124">
        <v>64800</v>
      </c>
      <c r="E35" s="193">
        <f>SUM(F35:G35)</f>
        <v>273269</v>
      </c>
      <c r="F35" s="193">
        <v>218141</v>
      </c>
      <c r="G35" s="193">
        <v>55128</v>
      </c>
      <c r="H35" s="193">
        <f>SUM(I35:J35)</f>
        <v>241737</v>
      </c>
      <c r="I35" s="193">
        <v>193703</v>
      </c>
      <c r="J35" s="193">
        <v>48034</v>
      </c>
      <c r="K35" s="193">
        <f>SUM(L35:M35)</f>
        <v>210660</v>
      </c>
      <c r="L35" s="193">
        <v>172017</v>
      </c>
      <c r="M35" s="193">
        <v>38643</v>
      </c>
      <c r="N35" s="71" t="s">
        <v>22</v>
      </c>
      <c r="O35" s="177" t="s">
        <v>182</v>
      </c>
      <c r="P35" s="315"/>
      <c r="Q35" s="414"/>
      <c r="R35" s="177" t="s">
        <v>182</v>
      </c>
      <c r="S35" s="413"/>
      <c r="T35" s="413"/>
      <c r="U35" s="404"/>
      <c r="V35" s="176"/>
      <c r="W35" s="418"/>
      <c r="X35" s="418"/>
      <c r="Y35" s="418"/>
      <c r="Z35" s="403"/>
      <c r="AA35" s="414"/>
      <c r="AB35" s="116">
        <f t="shared" ref="AB35:AJ35" si="2">(B35/BC35)*100000</f>
        <v>5917.9112879015311</v>
      </c>
      <c r="AC35" s="116">
        <f t="shared" si="2"/>
        <v>9167.7702579111028</v>
      </c>
      <c r="AD35" s="116">
        <f t="shared" si="2"/>
        <v>2496.0517699626362</v>
      </c>
      <c r="AE35" s="116">
        <f t="shared" si="2"/>
        <v>5205.5204206034741</v>
      </c>
      <c r="AF35" s="116">
        <f t="shared" si="2"/>
        <v>8106.3173541434417</v>
      </c>
      <c r="AG35" s="116">
        <f t="shared" si="2"/>
        <v>2154.6158055186429</v>
      </c>
      <c r="AH35" s="116">
        <f t="shared" si="2"/>
        <v>4679.475018873768</v>
      </c>
      <c r="AI35" s="116">
        <f t="shared" si="2"/>
        <v>7314.2393233395014</v>
      </c>
      <c r="AJ35" s="116">
        <f t="shared" si="2"/>
        <v>1907.9281855735621</v>
      </c>
      <c r="AK35" s="6"/>
      <c r="AL35" s="6"/>
      <c r="AM35" s="6"/>
      <c r="AN35" s="414"/>
      <c r="AO35" s="87"/>
      <c r="AP35" s="87"/>
      <c r="AQ35" s="66"/>
      <c r="AR35" s="87"/>
      <c r="AS35" s="87"/>
      <c r="AT35" s="66"/>
      <c r="AU35" s="87"/>
      <c r="AV35" s="87"/>
      <c r="AW35" s="66"/>
      <c r="AX35" s="87"/>
      <c r="AY35" s="87"/>
      <c r="AZ35" s="66"/>
      <c r="BA35" s="66"/>
      <c r="BB35" s="414"/>
      <c r="BC35" s="362">
        <f>CRIM002!G35</f>
        <v>5329600</v>
      </c>
      <c r="BD35" s="362">
        <f>CRIM002!H35</f>
        <v>2733500</v>
      </c>
      <c r="BE35" s="362">
        <f>CRIM002!I35</f>
        <v>2596100</v>
      </c>
      <c r="BF35" s="362">
        <f>CRIM002!J35</f>
        <v>5249600</v>
      </c>
      <c r="BG35" s="362">
        <f>CRIM002!K35</f>
        <v>2691000</v>
      </c>
      <c r="BH35" s="362">
        <f>CRIM002!L35</f>
        <v>2558600</v>
      </c>
      <c r="BI35" s="362">
        <f>CRIM002!M35</f>
        <v>5165900</v>
      </c>
      <c r="BJ35" s="362">
        <f>CRIM002!N35</f>
        <v>2648300</v>
      </c>
      <c r="BK35" s="362">
        <f>CRIM002!O35</f>
        <v>2517600</v>
      </c>
      <c r="BL35" s="362"/>
      <c r="BM35" s="362"/>
      <c r="BN35" s="362"/>
      <c r="BO35" s="42" t="s">
        <v>13</v>
      </c>
    </row>
    <row r="36" spans="1:68" s="1" customFormat="1" x14ac:dyDescent="0.25">
      <c r="A36" s="83" t="s">
        <v>46</v>
      </c>
      <c r="B36" s="6" t="s">
        <v>58</v>
      </c>
      <c r="C36" s="6" t="s">
        <v>58</v>
      </c>
      <c r="D36" s="6" t="s">
        <v>58</v>
      </c>
      <c r="E36" s="6" t="s">
        <v>58</v>
      </c>
      <c r="F36" s="6" t="s">
        <v>58</v>
      </c>
      <c r="G36" s="6" t="s">
        <v>58</v>
      </c>
      <c r="H36" s="6">
        <v>2261</v>
      </c>
      <c r="I36" s="6">
        <v>1808</v>
      </c>
      <c r="J36" s="6">
        <v>453</v>
      </c>
      <c r="K36" s="6">
        <v>1839</v>
      </c>
      <c r="L36" s="6">
        <v>1492</v>
      </c>
      <c r="M36" s="6">
        <v>347</v>
      </c>
      <c r="N36" s="222" t="s">
        <v>649</v>
      </c>
      <c r="O36" s="177" t="s">
        <v>650</v>
      </c>
      <c r="P36" s="315"/>
      <c r="Q36" s="414"/>
      <c r="R36" s="177"/>
      <c r="S36" s="413"/>
      <c r="T36" s="413"/>
      <c r="U36" s="404"/>
      <c r="V36" s="176"/>
      <c r="W36" s="418"/>
      <c r="X36" s="418"/>
      <c r="Y36" s="418"/>
      <c r="Z36" s="403"/>
      <c r="AA36" s="414"/>
      <c r="AB36" s="6"/>
      <c r="AC36" s="6"/>
      <c r="AD36" s="6"/>
      <c r="AE36" s="6"/>
      <c r="AF36" s="6"/>
      <c r="AG36" s="6"/>
      <c r="AH36" s="6"/>
      <c r="AI36" s="6"/>
      <c r="AJ36" s="6"/>
      <c r="AK36" s="6"/>
      <c r="AL36" s="6"/>
      <c r="AM36" s="6"/>
      <c r="AN36" s="414"/>
      <c r="AO36" s="87"/>
      <c r="AP36" s="87"/>
      <c r="AQ36" s="66"/>
      <c r="AR36" s="87"/>
      <c r="AS36" s="87"/>
      <c r="AT36" s="66"/>
      <c r="AU36" s="87"/>
      <c r="AV36" s="87"/>
      <c r="AW36" s="66"/>
      <c r="AX36" s="87"/>
      <c r="AY36" s="87"/>
      <c r="AZ36" s="66"/>
      <c r="BA36" s="66"/>
      <c r="BB36" s="414"/>
      <c r="BC36" s="362">
        <f>CRIM002!G36</f>
        <v>199800</v>
      </c>
      <c r="BD36" s="362">
        <f>CRIM002!H36</f>
        <v>102500</v>
      </c>
      <c r="BE36" s="362">
        <f>CRIM002!I36</f>
        <v>97300</v>
      </c>
      <c r="BF36" s="362">
        <f>CRIM002!J36</f>
        <v>198200</v>
      </c>
      <c r="BG36" s="362">
        <f>CRIM002!K36</f>
        <v>101600</v>
      </c>
      <c r="BH36" s="362">
        <f>CRIM002!L36</f>
        <v>96600</v>
      </c>
      <c r="BI36" s="362">
        <f>CRIM002!M36</f>
        <v>194900</v>
      </c>
      <c r="BJ36" s="362">
        <f>CRIM002!N36</f>
        <v>99800</v>
      </c>
      <c r="BK36" s="362">
        <f>CRIM002!O36</f>
        <v>95100</v>
      </c>
      <c r="BL36" s="362"/>
      <c r="BM36" s="362"/>
      <c r="BN36" s="362"/>
      <c r="BO36" s="42" t="s">
        <v>13</v>
      </c>
    </row>
    <row r="37" spans="1:68" s="1" customFormat="1" x14ac:dyDescent="0.25">
      <c r="A37" s="83" t="s">
        <v>47</v>
      </c>
      <c r="B37" s="6" t="s">
        <v>58</v>
      </c>
      <c r="C37" s="6" t="s">
        <v>58</v>
      </c>
      <c r="D37" s="6" t="s">
        <v>58</v>
      </c>
      <c r="E37" s="6" t="s">
        <v>58</v>
      </c>
      <c r="F37" s="6" t="s">
        <v>58</v>
      </c>
      <c r="G37" s="6" t="s">
        <v>58</v>
      </c>
      <c r="H37" s="6" t="s">
        <v>58</v>
      </c>
      <c r="I37" s="6" t="s">
        <v>58</v>
      </c>
      <c r="J37" s="6" t="s">
        <v>58</v>
      </c>
      <c r="K37" s="6" t="s">
        <v>58</v>
      </c>
      <c r="L37" s="6" t="s">
        <v>58</v>
      </c>
      <c r="M37" s="6" t="s">
        <v>58</v>
      </c>
      <c r="N37" s="302"/>
      <c r="O37" s="177"/>
      <c r="P37" s="315"/>
      <c r="Q37" s="414"/>
      <c r="R37" s="177"/>
      <c r="S37" s="413"/>
      <c r="T37" s="413"/>
      <c r="U37" s="404"/>
      <c r="V37" s="176"/>
      <c r="W37" s="418"/>
      <c r="X37" s="418"/>
      <c r="Y37" s="418"/>
      <c r="Z37" s="403"/>
      <c r="AA37" s="414"/>
      <c r="AB37" s="6"/>
      <c r="AC37" s="6"/>
      <c r="AD37" s="6"/>
      <c r="AE37" s="6"/>
      <c r="AF37" s="6"/>
      <c r="AG37" s="6"/>
      <c r="AH37" s="6"/>
      <c r="AI37" s="6"/>
      <c r="AJ37" s="6"/>
      <c r="AK37" s="6"/>
      <c r="AL37" s="6"/>
      <c r="AM37" s="6"/>
      <c r="AN37" s="414"/>
      <c r="AO37" s="87"/>
      <c r="AP37" s="87"/>
      <c r="AQ37" s="66"/>
      <c r="AR37" s="87"/>
      <c r="AS37" s="87"/>
      <c r="AT37" s="66"/>
      <c r="AU37" s="87"/>
      <c r="AV37" s="87"/>
      <c r="AW37" s="66"/>
      <c r="AX37" s="87"/>
      <c r="AY37" s="87"/>
      <c r="AZ37" s="66"/>
      <c r="BA37" s="66"/>
      <c r="BB37" s="414"/>
      <c r="BC37" s="362">
        <f>CRIM002!G37</f>
        <v>604200</v>
      </c>
      <c r="BD37" s="362">
        <f>CRIM002!H37</f>
        <v>309700</v>
      </c>
      <c r="BE37" s="362">
        <f>CRIM002!I37</f>
        <v>294500</v>
      </c>
      <c r="BF37" s="362">
        <f>CRIM002!J37</f>
        <v>592900</v>
      </c>
      <c r="BG37" s="362">
        <f>CRIM002!K37</f>
        <v>303500</v>
      </c>
      <c r="BH37" s="362">
        <f>CRIM002!L37</f>
        <v>289400</v>
      </c>
      <c r="BI37" s="362">
        <f>CRIM002!M37</f>
        <v>580000</v>
      </c>
      <c r="BJ37" s="362">
        <f>CRIM002!N37</f>
        <v>296900</v>
      </c>
      <c r="BK37" s="362">
        <f>CRIM002!O37</f>
        <v>283100</v>
      </c>
      <c r="BL37" s="362"/>
      <c r="BM37" s="362"/>
      <c r="BN37" s="362"/>
      <c r="BO37" s="42" t="s">
        <v>13</v>
      </c>
    </row>
    <row r="39" spans="1:68" x14ac:dyDescent="0.25">
      <c r="A39" s="1" t="s">
        <v>183</v>
      </c>
      <c r="B39" s="1"/>
      <c r="C39" s="1"/>
      <c r="D39" s="1"/>
      <c r="E39" s="1"/>
      <c r="F39" s="1"/>
      <c r="G39" s="1"/>
      <c r="H39" s="1"/>
      <c r="I39" s="1"/>
      <c r="J39" s="1"/>
      <c r="K39" s="1"/>
      <c r="L39" s="1"/>
      <c r="M39" s="1"/>
      <c r="N39" s="1"/>
      <c r="O39" s="1"/>
      <c r="Q39" s="1"/>
      <c r="R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B39" s="1"/>
      <c r="BP39" s="1"/>
    </row>
    <row r="40" spans="1:68" x14ac:dyDescent="0.25">
      <c r="E40" s="1"/>
      <c r="F40" s="1"/>
    </row>
    <row r="41" spans="1:68" x14ac:dyDescent="0.25">
      <c r="A41" s="1"/>
      <c r="B41" s="1"/>
      <c r="C41" s="1"/>
      <c r="D41" s="1"/>
      <c r="E41" s="1"/>
      <c r="F41" s="1"/>
      <c r="G41" s="1"/>
      <c r="H41" s="230"/>
      <c r="I41" s="230"/>
      <c r="J41" s="230"/>
      <c r="K41" s="230"/>
      <c r="L41" s="229"/>
      <c r="M41" s="1"/>
      <c r="N41" s="1"/>
      <c r="O41" s="1"/>
      <c r="Q41" s="1"/>
      <c r="R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B41" s="1"/>
      <c r="BP41" s="1"/>
    </row>
    <row r="42" spans="1:68" x14ac:dyDescent="0.25">
      <c r="A42" s="1"/>
      <c r="B42" s="1"/>
      <c r="C42" s="1"/>
      <c r="D42" s="1"/>
      <c r="E42" s="1"/>
      <c r="F42" s="1"/>
      <c r="G42" s="1"/>
      <c r="H42" s="231"/>
      <c r="I42" s="231"/>
      <c r="J42" s="231"/>
      <c r="K42" s="231"/>
      <c r="L42" s="229"/>
      <c r="M42" s="1"/>
      <c r="N42" s="1"/>
      <c r="O42" s="1"/>
      <c r="Q42" s="1"/>
      <c r="R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B42" s="1"/>
      <c r="BP42" s="1"/>
    </row>
    <row r="43" spans="1:68" x14ac:dyDescent="0.25">
      <c r="A43" s="1"/>
      <c r="B43" s="1"/>
      <c r="C43" s="1"/>
      <c r="D43" s="1"/>
      <c r="E43" s="1"/>
      <c r="F43" s="1"/>
      <c r="G43" s="1"/>
      <c r="H43" s="231"/>
      <c r="I43" s="231"/>
      <c r="J43" s="231"/>
      <c r="K43" s="231"/>
      <c r="L43" s="229"/>
      <c r="M43" s="1"/>
      <c r="N43" s="1"/>
      <c r="O43" s="1"/>
      <c r="Q43" s="1"/>
      <c r="R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B43" s="1"/>
      <c r="BP43" s="1"/>
    </row>
    <row r="44" spans="1:68" x14ac:dyDescent="0.25">
      <c r="A44" s="1"/>
      <c r="B44" s="1"/>
      <c r="C44" s="1"/>
      <c r="D44" s="1"/>
      <c r="E44" s="1"/>
      <c r="F44" s="1"/>
      <c r="G44" s="1"/>
      <c r="H44" s="231"/>
      <c r="I44" s="231"/>
      <c r="J44" s="231"/>
      <c r="K44" s="231"/>
      <c r="L44" s="229"/>
      <c r="M44" s="1"/>
      <c r="N44" s="1"/>
      <c r="O44" s="1"/>
      <c r="Q44" s="1"/>
      <c r="R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B44" s="1"/>
      <c r="BP44" s="1"/>
    </row>
    <row r="45" spans="1:68" x14ac:dyDescent="0.25">
      <c r="A45" s="1"/>
      <c r="B45" s="1"/>
      <c r="C45" s="1"/>
      <c r="D45" s="1"/>
      <c r="E45" s="1"/>
      <c r="F45" s="1"/>
      <c r="G45" s="1"/>
      <c r="H45" s="229"/>
      <c r="I45" s="229"/>
      <c r="J45" s="229"/>
      <c r="K45" s="229"/>
      <c r="L45" s="229"/>
      <c r="M45" s="1"/>
      <c r="N45" s="1"/>
      <c r="O45" s="1"/>
      <c r="Q45" s="1"/>
      <c r="R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B45" s="1"/>
      <c r="BP45" s="1"/>
    </row>
  </sheetData>
  <mergeCells count="26">
    <mergeCell ref="O5:P7"/>
    <mergeCell ref="V5:Z5"/>
    <mergeCell ref="BC5:BO5"/>
    <mergeCell ref="BF6:BH6"/>
    <mergeCell ref="BI6:BK6"/>
    <mergeCell ref="BL6:BN6"/>
    <mergeCell ref="AU6:AW6"/>
    <mergeCell ref="BC6:BE6"/>
    <mergeCell ref="BA6:BA7"/>
    <mergeCell ref="V6:Z7"/>
    <mergeCell ref="B5:M5"/>
    <mergeCell ref="AB5:AM5"/>
    <mergeCell ref="AO5:AZ5"/>
    <mergeCell ref="B6:D6"/>
    <mergeCell ref="E6:G6"/>
    <mergeCell ref="AX6:AZ6"/>
    <mergeCell ref="AB6:AD6"/>
    <mergeCell ref="AR6:AT6"/>
    <mergeCell ref="AH6:AJ6"/>
    <mergeCell ref="AE6:AG6"/>
    <mergeCell ref="H6:J6"/>
    <mergeCell ref="K6:M6"/>
    <mergeCell ref="AK6:AM6"/>
    <mergeCell ref="AO6:AQ6"/>
    <mergeCell ref="R5:U5"/>
    <mergeCell ref="R6:U7"/>
  </mergeCells>
  <hyperlinks>
    <hyperlink ref="O24" r:id="rId1"/>
    <hyperlink ref="O9" r:id="rId2" display="BGDS8T2"/>
    <hyperlink ref="O26" r:id="rId3" display="NLD38T2data"/>
    <hyperlink ref="O35" r:id="rId4" display="UKEWDS6T2data"/>
    <hyperlink ref="R26" r:id="rId5"/>
    <hyperlink ref="T26" r:id="rId6"/>
    <hyperlink ref="S26" r:id="rId7"/>
    <hyperlink ref="U26" r:id="rId8"/>
    <hyperlink ref="R35" r:id="rId9"/>
    <hyperlink ref="V33" r:id="rId10"/>
    <hyperlink ref="R33" r:id="rId11"/>
    <hyperlink ref="V28" r:id="rId12"/>
    <hyperlink ref="R9" r:id="rId13"/>
    <hyperlink ref="W9" r:id="rId14"/>
    <hyperlink ref="O33" r:id="rId15"/>
    <hyperlink ref="S33" r:id="rId16"/>
    <hyperlink ref="O18" r:id="rId17"/>
    <hyperlink ref="V11" r:id="rId18"/>
    <hyperlink ref="W28" r:id="rId19"/>
    <hyperlink ref="V24" r:id="rId20"/>
    <hyperlink ref="O19" r:id="rId21"/>
    <hyperlink ref="BO27" r:id="rId22"/>
    <hyperlink ref="BO8" r:id="rId23"/>
    <hyperlink ref="BO9" r:id="rId24"/>
    <hyperlink ref="BO20" r:id="rId25"/>
    <hyperlink ref="BO10" r:id="rId26"/>
    <hyperlink ref="BO12" r:id="rId27"/>
    <hyperlink ref="BO11" r:id="rId28"/>
    <hyperlink ref="BO13" r:id="rId29"/>
    <hyperlink ref="BO15" r:id="rId30"/>
    <hyperlink ref="BO16" r:id="rId31"/>
    <hyperlink ref="BO33" r:id="rId32"/>
    <hyperlink ref="BO17" r:id="rId33"/>
    <hyperlink ref="BO24" r:id="rId34"/>
    <hyperlink ref="BO14" r:id="rId35"/>
    <hyperlink ref="BO19" r:id="rId36"/>
    <hyperlink ref="BO22" r:id="rId37"/>
    <hyperlink ref="BO23" r:id="rId38"/>
    <hyperlink ref="BO21" r:id="rId39"/>
    <hyperlink ref="BO25" r:id="rId40"/>
    <hyperlink ref="BO26" r:id="rId41"/>
    <hyperlink ref="BO28" r:id="rId42"/>
    <hyperlink ref="BO29" r:id="rId43"/>
    <hyperlink ref="BO30" r:id="rId44"/>
    <hyperlink ref="BO31" r:id="rId45"/>
    <hyperlink ref="BO32" r:id="rId46"/>
    <hyperlink ref="BO35" r:id="rId47"/>
    <hyperlink ref="BO36" r:id="rId48"/>
    <hyperlink ref="BO37" r:id="rId49"/>
    <hyperlink ref="BO18" r:id="rId50"/>
    <hyperlink ref="O28" r:id="rId51"/>
    <hyperlink ref="O30" r:id="rId52"/>
    <hyperlink ref="O31" r:id="rId53"/>
    <hyperlink ref="O32" r:id="rId54"/>
    <hyperlink ref="V9" r:id="rId55"/>
    <hyperlink ref="V19" r:id="rId56"/>
    <hyperlink ref="P31" r:id="rId57"/>
    <hyperlink ref="O36" r:id="rId58"/>
    <hyperlink ref="BO34" r:id="rId59"/>
  </hyperlinks>
  <pageMargins left="0.7" right="0.7" top="0.75" bottom="0.75" header="0.3" footer="0.3"/>
  <pageSetup paperSize="9" orientation="portrait" verticalDpi="4" r:id="rId6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showGridLines="0" zoomScale="70" zoomScaleNormal="70" workbookViewId="0">
      <selection activeCell="W33" sqref="W33"/>
    </sheetView>
  </sheetViews>
  <sheetFormatPr defaultRowHeight="15" x14ac:dyDescent="0.25"/>
  <cols>
    <col min="1" max="1" width="13.28515625" customWidth="1"/>
    <col min="2" max="4" width="9.5703125" bestFit="1" customWidth="1"/>
    <col min="6" max="6" width="1.140625" customWidth="1"/>
    <col min="11" max="11" width="0.85546875" customWidth="1"/>
    <col min="12" max="12" width="15.28515625" bestFit="1" customWidth="1"/>
    <col min="13" max="13" width="12.42578125" style="1" bestFit="1" customWidth="1"/>
    <col min="14" max="14" width="11.5703125" style="1" customWidth="1"/>
    <col min="15" max="17" width="12.42578125" style="1" customWidth="1"/>
    <col min="18" max="18" width="11.7109375" style="1" bestFit="1" customWidth="1"/>
    <col min="19" max="19" width="0.85546875" customWidth="1"/>
    <col min="20" max="20" width="17.28515625" style="1" customWidth="1"/>
    <col min="21" max="21" width="13.5703125" style="1" customWidth="1"/>
    <col min="22" max="22" width="14.5703125" customWidth="1"/>
    <col min="23" max="23" width="11.42578125" style="1" customWidth="1"/>
    <col min="24" max="24" width="24.85546875" customWidth="1"/>
  </cols>
  <sheetData>
    <row r="1" spans="1:24" s="1" customFormat="1" x14ac:dyDescent="0.25">
      <c r="A1" s="1" t="s">
        <v>102</v>
      </c>
    </row>
    <row r="2" spans="1:24" s="1" customFormat="1" x14ac:dyDescent="0.25">
      <c r="A2" s="17" t="s">
        <v>184</v>
      </c>
      <c r="B2" s="14"/>
      <c r="C2" s="2"/>
      <c r="D2" s="2"/>
      <c r="E2" s="2"/>
      <c r="F2" s="2"/>
      <c r="G2" s="2"/>
      <c r="H2" s="2"/>
      <c r="I2" s="2"/>
      <c r="J2" s="2"/>
      <c r="K2" s="2"/>
      <c r="L2" s="2"/>
      <c r="M2" s="2"/>
      <c r="N2" s="2"/>
      <c r="O2" s="2"/>
      <c r="P2" s="2"/>
      <c r="Q2" s="2"/>
      <c r="R2" s="228"/>
      <c r="S2" s="228"/>
      <c r="T2" s="226"/>
      <c r="U2" s="226"/>
      <c r="V2" s="226"/>
      <c r="W2" s="226"/>
      <c r="X2" s="229"/>
    </row>
    <row r="3" spans="1:24" s="1" customFormat="1" x14ac:dyDescent="0.25">
      <c r="A3" s="7" t="s">
        <v>185</v>
      </c>
      <c r="B3" s="4"/>
      <c r="R3" s="229"/>
      <c r="S3" s="229"/>
      <c r="T3" s="229"/>
      <c r="U3" s="229"/>
      <c r="V3" s="229"/>
      <c r="W3" s="229"/>
      <c r="X3" s="229"/>
    </row>
    <row r="4" spans="1:24" s="1" customFormat="1" ht="15" customHeight="1" x14ac:dyDescent="0.25">
      <c r="A4" s="7"/>
    </row>
    <row r="5" spans="1:24" s="1" customFormat="1" ht="62.25" customHeight="1" x14ac:dyDescent="0.25">
      <c r="A5" s="386"/>
      <c r="B5" s="572" t="s">
        <v>186</v>
      </c>
      <c r="C5" s="634"/>
      <c r="D5" s="634"/>
      <c r="E5" s="634"/>
      <c r="F5" s="386"/>
      <c r="G5" s="572" t="s">
        <v>187</v>
      </c>
      <c r="H5" s="634"/>
      <c r="I5" s="634"/>
      <c r="J5" s="634"/>
      <c r="K5" s="386"/>
      <c r="L5" s="638" t="s">
        <v>6</v>
      </c>
      <c r="M5" s="572" t="s">
        <v>188</v>
      </c>
      <c r="N5" s="634"/>
      <c r="O5" s="634"/>
      <c r="P5" s="634"/>
      <c r="Q5" s="634"/>
      <c r="R5" s="637"/>
      <c r="S5" s="386"/>
      <c r="T5" s="635" t="s">
        <v>4</v>
      </c>
      <c r="U5" s="635"/>
      <c r="V5" s="635"/>
      <c r="W5" s="635"/>
      <c r="X5" s="636"/>
    </row>
    <row r="6" spans="1:24" s="1" customFormat="1" ht="29.25" customHeight="1" x14ac:dyDescent="0.25">
      <c r="A6" s="386"/>
      <c r="B6" s="375">
        <v>2008</v>
      </c>
      <c r="C6" s="375">
        <v>2009</v>
      </c>
      <c r="D6" s="375">
        <v>2010</v>
      </c>
      <c r="E6" s="375">
        <v>2011</v>
      </c>
      <c r="F6" s="390"/>
      <c r="G6" s="375">
        <v>2008</v>
      </c>
      <c r="H6" s="375">
        <v>2009</v>
      </c>
      <c r="I6" s="375">
        <v>2010</v>
      </c>
      <c r="J6" s="375">
        <v>2011</v>
      </c>
      <c r="K6" s="387"/>
      <c r="L6" s="639"/>
      <c r="M6" s="572" t="s">
        <v>126</v>
      </c>
      <c r="N6" s="634"/>
      <c r="O6" s="634"/>
      <c r="P6" s="634"/>
      <c r="Q6" s="634"/>
      <c r="R6" s="637"/>
      <c r="S6" s="387"/>
      <c r="T6" s="375">
        <v>2008</v>
      </c>
      <c r="U6" s="375">
        <v>2009</v>
      </c>
      <c r="V6" s="375">
        <v>2010</v>
      </c>
      <c r="W6" s="375">
        <v>2011</v>
      </c>
      <c r="X6" s="387" t="s">
        <v>6</v>
      </c>
    </row>
    <row r="7" spans="1:24" s="1" customFormat="1" x14ac:dyDescent="0.25">
      <c r="A7" s="386" t="s">
        <v>10</v>
      </c>
      <c r="B7" s="193"/>
      <c r="C7" s="193"/>
      <c r="D7" s="193"/>
      <c r="E7" s="193"/>
      <c r="F7" s="376"/>
      <c r="G7" s="193"/>
      <c r="H7" s="193"/>
      <c r="I7" s="193"/>
      <c r="J7" s="193"/>
      <c r="K7" s="377"/>
      <c r="L7" s="6"/>
      <c r="M7" s="299"/>
      <c r="N7" s="299"/>
      <c r="O7" s="299"/>
      <c r="P7" s="299"/>
      <c r="Q7" s="299"/>
      <c r="R7" s="561"/>
      <c r="S7" s="563"/>
      <c r="T7" s="236">
        <f>CRIM002!G8</f>
        <v>263617</v>
      </c>
      <c r="U7" s="236">
        <f>CRIM002!J8</f>
        <v>264296</v>
      </c>
      <c r="V7" s="236">
        <f>CRIM002!M8</f>
        <v>259281</v>
      </c>
      <c r="W7" s="236">
        <f>CRIM002!P8</f>
        <v>253925</v>
      </c>
      <c r="X7" s="42" t="s">
        <v>13</v>
      </c>
    </row>
    <row r="8" spans="1:24" s="1" customFormat="1" x14ac:dyDescent="0.25">
      <c r="A8" s="386" t="s">
        <v>14</v>
      </c>
      <c r="B8" s="193">
        <v>6316</v>
      </c>
      <c r="C8" s="193">
        <v>4712</v>
      </c>
      <c r="D8" s="193">
        <v>5080</v>
      </c>
      <c r="E8" s="193"/>
      <c r="F8" s="386"/>
      <c r="G8" s="130">
        <f>(B8/T8)*100000</f>
        <v>1831.9034277129051</v>
      </c>
      <c r="H8" s="130">
        <f t="shared" ref="H8:I8" si="0">(C8/U8)*100000</f>
        <v>1464.7232350737802</v>
      </c>
      <c r="I8" s="40">
        <f t="shared" si="0"/>
        <v>1697.5999679193708</v>
      </c>
      <c r="J8" s="193"/>
      <c r="K8" s="377"/>
      <c r="L8" s="253" t="s">
        <v>189</v>
      </c>
      <c r="M8" s="299"/>
      <c r="N8" s="299"/>
      <c r="O8" s="299"/>
      <c r="P8" s="299"/>
      <c r="Q8" s="299"/>
      <c r="R8" s="561"/>
      <c r="S8" s="563"/>
      <c r="T8" s="236">
        <f>CRIM002!G9</f>
        <v>344778</v>
      </c>
      <c r="U8" s="236">
        <f>CRIM002!J9</f>
        <v>321699</v>
      </c>
      <c r="V8" s="236">
        <f>CRIM002!M9</f>
        <v>299246</v>
      </c>
      <c r="W8" s="236">
        <f>CRIM002!P9</f>
        <v>277942</v>
      </c>
      <c r="X8" s="42" t="s">
        <v>13</v>
      </c>
    </row>
    <row r="9" spans="1:24" s="1" customFormat="1" x14ac:dyDescent="0.25">
      <c r="A9" s="386" t="s">
        <v>16</v>
      </c>
      <c r="B9" s="193">
        <v>8737</v>
      </c>
      <c r="C9" s="193">
        <v>7433</v>
      </c>
      <c r="D9" s="193"/>
      <c r="E9" s="193"/>
      <c r="F9" s="377"/>
      <c r="G9" s="130">
        <f>(B9/T9)*100000</f>
        <v>2286.0058347178797</v>
      </c>
      <c r="H9" s="130">
        <f>(C9/U9)*100000</f>
        <v>1987.5766432336025</v>
      </c>
      <c r="I9" s="193"/>
      <c r="J9" s="193"/>
      <c r="K9" s="377"/>
      <c r="L9" s="253" t="s">
        <v>189</v>
      </c>
      <c r="M9" s="299"/>
      <c r="N9" s="299"/>
      <c r="O9" s="299"/>
      <c r="P9" s="299"/>
      <c r="Q9" s="299"/>
      <c r="R9" s="561"/>
      <c r="S9" s="563"/>
      <c r="T9" s="236">
        <f>CRIM002!G10</f>
        <v>382195</v>
      </c>
      <c r="U9" s="236">
        <f>CRIM002!J10</f>
        <v>373973</v>
      </c>
      <c r="V9" s="236">
        <f>CRIM002!M10</f>
        <v>352641</v>
      </c>
      <c r="W9" s="236">
        <f>CRIM002!P10</f>
        <v>325591</v>
      </c>
      <c r="X9" s="42" t="s">
        <v>13</v>
      </c>
    </row>
    <row r="10" spans="1:24" s="1" customFormat="1" x14ac:dyDescent="0.25">
      <c r="A10" s="386" t="s">
        <v>18</v>
      </c>
      <c r="B10" s="193"/>
      <c r="C10" s="193"/>
      <c r="D10" s="193"/>
      <c r="E10" s="193"/>
      <c r="F10" s="377"/>
      <c r="G10" s="193"/>
      <c r="H10" s="193"/>
      <c r="I10" s="193"/>
      <c r="J10" s="193"/>
      <c r="K10" s="377"/>
      <c r="L10" s="6"/>
      <c r="M10" s="279" t="s">
        <v>190</v>
      </c>
      <c r="N10" s="299"/>
      <c r="O10" s="299"/>
      <c r="P10" s="299"/>
      <c r="Q10" s="299"/>
      <c r="R10" s="561"/>
      <c r="S10" s="563"/>
      <c r="T10" s="236">
        <f>CRIM002!G11</f>
        <v>205567</v>
      </c>
      <c r="U10" s="236">
        <f>CRIM002!J11</f>
        <v>209119</v>
      </c>
      <c r="V10" s="236">
        <f>CRIM002!M11</f>
        <v>214192</v>
      </c>
      <c r="W10" s="236">
        <f>CRIM002!P11</f>
        <v>215945</v>
      </c>
      <c r="X10" s="42" t="s">
        <v>13</v>
      </c>
    </row>
    <row r="11" spans="1:24" s="1" customFormat="1" x14ac:dyDescent="0.25">
      <c r="A11" s="386" t="s">
        <v>19</v>
      </c>
      <c r="B11" s="193">
        <v>265771</v>
      </c>
      <c r="C11" s="193">
        <v>254205</v>
      </c>
      <c r="D11" s="193">
        <v>231543</v>
      </c>
      <c r="E11" s="193"/>
      <c r="F11" s="377"/>
      <c r="G11" s="40">
        <f>(B11/T11)*100000</f>
        <v>7571.8298334727915</v>
      </c>
      <c r="H11" s="40">
        <f t="shared" ref="H11:I12" si="1">(C11/U11)*100000</f>
        <v>7625.0802012477652</v>
      </c>
      <c r="I11" s="40">
        <f t="shared" si="1"/>
        <v>7149.6680267554802</v>
      </c>
      <c r="J11" s="193"/>
      <c r="K11" s="377"/>
      <c r="L11" s="253" t="s">
        <v>189</v>
      </c>
      <c r="M11" s="279" t="s">
        <v>191</v>
      </c>
      <c r="N11" s="279" t="s">
        <v>192</v>
      </c>
      <c r="O11" s="279" t="s">
        <v>193</v>
      </c>
      <c r="P11" s="279" t="s">
        <v>194</v>
      </c>
      <c r="Q11" s="279" t="s">
        <v>195</v>
      </c>
      <c r="R11" s="560" t="s">
        <v>196</v>
      </c>
      <c r="S11" s="563"/>
      <c r="T11" s="236">
        <f>CRIM002!G12</f>
        <v>3509997</v>
      </c>
      <c r="U11" s="236">
        <f>CRIM002!J12</f>
        <v>3333801</v>
      </c>
      <c r="V11" s="236">
        <f>CRIM002!M12</f>
        <v>3238514</v>
      </c>
      <c r="W11" s="236">
        <f>CRIM002!P12</f>
        <v>3204259</v>
      </c>
      <c r="X11" s="42" t="s">
        <v>13</v>
      </c>
    </row>
    <row r="12" spans="1:24" s="1" customFormat="1" x14ac:dyDescent="0.25">
      <c r="A12" s="386" t="s">
        <v>20</v>
      </c>
      <c r="B12" s="193">
        <v>2227</v>
      </c>
      <c r="C12" s="193">
        <v>1673</v>
      </c>
      <c r="D12" s="193">
        <v>1486</v>
      </c>
      <c r="E12" s="193"/>
      <c r="F12" s="377"/>
      <c r="G12" s="40">
        <f>(B12/T12)*100000</f>
        <v>3263.0992849607314</v>
      </c>
      <c r="H12" s="40">
        <f t="shared" si="1"/>
        <v>2715.1597773341773</v>
      </c>
      <c r="I12" s="40">
        <f t="shared" si="1"/>
        <v>2607.7953073723743</v>
      </c>
      <c r="J12" s="193"/>
      <c r="K12" s="377"/>
      <c r="L12" s="253" t="s">
        <v>189</v>
      </c>
      <c r="M12" s="303" t="s">
        <v>197</v>
      </c>
      <c r="N12" s="299"/>
      <c r="O12" s="299"/>
      <c r="P12" s="299"/>
      <c r="Q12" s="299"/>
      <c r="R12" s="561"/>
      <c r="S12" s="563"/>
      <c r="T12" s="236">
        <f>CRIM002!G13</f>
        <v>68248</v>
      </c>
      <c r="U12" s="236">
        <f>CRIM002!J13</f>
        <v>61617</v>
      </c>
      <c r="V12" s="236">
        <f>CRIM002!M13</f>
        <v>56983</v>
      </c>
      <c r="W12" s="236">
        <f>CRIM002!P13</f>
        <v>52934</v>
      </c>
      <c r="X12" s="42" t="s">
        <v>13</v>
      </c>
    </row>
    <row r="13" spans="1:24" s="1" customFormat="1" x14ac:dyDescent="0.25">
      <c r="A13" s="386" t="s">
        <v>21</v>
      </c>
      <c r="B13" s="193"/>
      <c r="C13" s="193"/>
      <c r="D13" s="193"/>
      <c r="E13" s="193"/>
      <c r="F13" s="377"/>
      <c r="G13" s="193"/>
      <c r="H13" s="193"/>
      <c r="I13" s="193"/>
      <c r="J13" s="193"/>
      <c r="K13" s="377"/>
      <c r="L13" s="6"/>
      <c r="M13" s="319"/>
      <c r="N13" s="299"/>
      <c r="O13" s="299"/>
      <c r="P13" s="299"/>
      <c r="Q13" s="299"/>
      <c r="R13" s="300"/>
      <c r="S13" s="563"/>
      <c r="T13" s="236">
        <f>CRIM002!G14</f>
        <v>452690</v>
      </c>
      <c r="U13" s="236">
        <f>CRIM002!J14</f>
        <v>456541</v>
      </c>
      <c r="V13" s="236">
        <f>CRIM002!M14</f>
        <v>459383</v>
      </c>
      <c r="W13" s="236">
        <f>CRIM002!P14</f>
        <v>468781</v>
      </c>
      <c r="X13" s="42" t="s">
        <v>13</v>
      </c>
    </row>
    <row r="14" spans="1:24" s="1" customFormat="1" x14ac:dyDescent="0.25">
      <c r="A14" s="386" t="s">
        <v>23</v>
      </c>
      <c r="B14" s="193">
        <v>7748</v>
      </c>
      <c r="C14" s="193">
        <v>6460</v>
      </c>
      <c r="D14" s="193">
        <v>7296</v>
      </c>
      <c r="E14" s="193"/>
      <c r="F14" s="377"/>
      <c r="G14" s="40">
        <f t="shared" ref="G14:I15" si="2">(B14/T14)*100000</f>
        <v>2227.7170787809087</v>
      </c>
      <c r="H14" s="40">
        <f t="shared" si="2"/>
        <v>1900.0838272276717</v>
      </c>
      <c r="I14" s="40">
        <f t="shared" si="2"/>
        <v>2170.5500154699289</v>
      </c>
      <c r="J14" s="193"/>
      <c r="K14" s="377"/>
      <c r="L14" s="253" t="s">
        <v>189</v>
      </c>
      <c r="M14" s="299"/>
      <c r="N14" s="299"/>
      <c r="O14" s="299"/>
      <c r="P14" s="299"/>
      <c r="Q14" s="299"/>
      <c r="R14" s="561"/>
      <c r="S14" s="563"/>
      <c r="T14" s="236">
        <f>CRIM002!G15</f>
        <v>347800</v>
      </c>
      <c r="U14" s="236">
        <f>CRIM002!J15</f>
        <v>339985</v>
      </c>
      <c r="V14" s="236">
        <f>CRIM002!M15</f>
        <v>336136</v>
      </c>
      <c r="W14" s="236">
        <f>CRIM002!P15</f>
        <v>332797</v>
      </c>
      <c r="X14" s="42" t="s">
        <v>13</v>
      </c>
    </row>
    <row r="15" spans="1:24" s="1" customFormat="1" x14ac:dyDescent="0.25">
      <c r="A15" s="386" t="s">
        <v>24</v>
      </c>
      <c r="B15" s="193">
        <v>18749</v>
      </c>
      <c r="C15" s="193">
        <v>19736</v>
      </c>
      <c r="D15" s="193">
        <v>18341</v>
      </c>
      <c r="E15" s="193"/>
      <c r="F15" s="377"/>
      <c r="G15" s="40">
        <f t="shared" si="2"/>
        <v>1062.2386045462838</v>
      </c>
      <c r="H15" s="40">
        <f t="shared" si="2"/>
        <v>1124.7301582235921</v>
      </c>
      <c r="I15" s="40">
        <f t="shared" si="2"/>
        <v>1057.1224206668269</v>
      </c>
      <c r="J15" s="193"/>
      <c r="K15" s="377"/>
      <c r="L15" s="253" t="s">
        <v>189</v>
      </c>
      <c r="M15" s="299"/>
      <c r="N15" s="299"/>
      <c r="O15" s="299" t="s">
        <v>72</v>
      </c>
      <c r="P15" s="299"/>
      <c r="Q15" s="299"/>
      <c r="R15" s="561"/>
      <c r="S15" s="563"/>
      <c r="T15" s="236">
        <f>CRIM002!G16</f>
        <v>1765046</v>
      </c>
      <c r="U15" s="236">
        <f>CRIM002!J16</f>
        <v>1754732</v>
      </c>
      <c r="V15" s="236">
        <f>CRIM002!M16</f>
        <v>1734993</v>
      </c>
      <c r="W15" s="236">
        <f>CRIM002!P16</f>
        <v>1717790</v>
      </c>
      <c r="X15" s="42" t="s">
        <v>13</v>
      </c>
    </row>
    <row r="16" spans="1:24" s="1" customFormat="1" x14ac:dyDescent="0.25">
      <c r="A16" s="386" t="s">
        <v>25</v>
      </c>
      <c r="B16" s="193">
        <v>207821</v>
      </c>
      <c r="C16" s="193">
        <v>214612</v>
      </c>
      <c r="D16" s="193" t="s">
        <v>645</v>
      </c>
      <c r="E16" s="193"/>
      <c r="F16" s="377"/>
      <c r="G16" s="40">
        <f t="shared" ref="G16:H18" si="3">(B16/T16)*100000</f>
        <v>5227.9434775040027</v>
      </c>
      <c r="H16" s="40">
        <f t="shared" si="3"/>
        <v>5435.8133710492511</v>
      </c>
      <c r="I16" s="40"/>
      <c r="J16" s="193"/>
      <c r="K16" s="377"/>
      <c r="L16" s="253" t="s">
        <v>189</v>
      </c>
      <c r="M16" s="299"/>
      <c r="N16" s="299"/>
      <c r="O16" s="299"/>
      <c r="P16" s="299"/>
      <c r="Q16" s="299"/>
      <c r="R16" s="561"/>
      <c r="S16" s="563"/>
      <c r="T16" s="236">
        <f>CRIM002!G17</f>
        <v>3975196</v>
      </c>
      <c r="U16" s="236">
        <f>CRIM002!J17</f>
        <v>3948112</v>
      </c>
      <c r="V16" s="236">
        <f>CRIM002!M17</f>
        <v>3941583</v>
      </c>
      <c r="W16" s="236">
        <f>CRIM002!P17</f>
        <v>3938236</v>
      </c>
      <c r="X16" s="42" t="s">
        <v>13</v>
      </c>
    </row>
    <row r="17" spans="1:24" s="1" customFormat="1" x14ac:dyDescent="0.25">
      <c r="A17" s="386" t="s">
        <v>27</v>
      </c>
      <c r="B17" s="193">
        <v>3575</v>
      </c>
      <c r="C17" s="193">
        <v>3047</v>
      </c>
      <c r="D17" s="193">
        <v>3323</v>
      </c>
      <c r="E17" s="193"/>
      <c r="F17" s="377"/>
      <c r="G17" s="40">
        <f t="shared" si="3"/>
        <v>1736.2291531086998</v>
      </c>
      <c r="H17" s="40">
        <f t="shared" si="3"/>
        <v>1499.544772263097</v>
      </c>
      <c r="I17" s="40">
        <f>(D17/V17)*100000</f>
        <v>1656.6625453675269</v>
      </c>
      <c r="J17" s="193"/>
      <c r="K17" s="377"/>
      <c r="L17" s="253" t="s">
        <v>189</v>
      </c>
      <c r="M17" s="299"/>
      <c r="N17" s="299"/>
      <c r="O17" s="299"/>
      <c r="P17" s="299"/>
      <c r="Q17" s="299"/>
      <c r="R17" s="561"/>
      <c r="S17" s="563"/>
      <c r="T17" s="236">
        <f>CRIM002!G18</f>
        <v>205906</v>
      </c>
      <c r="U17" s="236">
        <f>CRIM002!J18</f>
        <v>203195</v>
      </c>
      <c r="V17" s="236">
        <f>CRIM002!M18</f>
        <v>200584</v>
      </c>
      <c r="W17" s="236">
        <f>CRIM002!P18</f>
        <v>203673</v>
      </c>
      <c r="X17" s="42" t="s">
        <v>13</v>
      </c>
    </row>
    <row r="18" spans="1:24" s="1" customFormat="1" x14ac:dyDescent="0.25">
      <c r="A18" s="386" t="s">
        <v>28</v>
      </c>
      <c r="B18" s="193">
        <v>31826</v>
      </c>
      <c r="C18" s="193">
        <v>30161</v>
      </c>
      <c r="D18" s="193">
        <v>29558</v>
      </c>
      <c r="E18" s="193"/>
      <c r="F18" s="377"/>
      <c r="G18" s="40">
        <f t="shared" si="3"/>
        <v>1352.2637224430484</v>
      </c>
      <c r="H18" s="40">
        <f t="shared" si="3"/>
        <v>1292.9292063281127</v>
      </c>
      <c r="I18" s="40">
        <f>(D18/V18)*100000</f>
        <v>1280.1933413314739</v>
      </c>
      <c r="J18" s="193"/>
      <c r="K18" s="377"/>
      <c r="L18" s="253" t="s">
        <v>189</v>
      </c>
      <c r="M18" s="299"/>
      <c r="N18" s="299"/>
      <c r="O18" s="299"/>
      <c r="P18" s="299"/>
      <c r="Q18" s="299"/>
      <c r="R18" s="561"/>
      <c r="S18" s="563"/>
      <c r="T18" s="236">
        <f>CRIM002!G19</f>
        <v>2353535</v>
      </c>
      <c r="U18" s="236">
        <f>CRIM002!J19</f>
        <v>2332765</v>
      </c>
      <c r="V18" s="236">
        <f>CRIM002!M19</f>
        <v>2308870</v>
      </c>
      <c r="W18" s="236">
        <f>CRIM002!P19</f>
        <v>2279534</v>
      </c>
      <c r="X18" s="42" t="s">
        <v>13</v>
      </c>
    </row>
    <row r="19" spans="1:24" s="1" customFormat="1" x14ac:dyDescent="0.25">
      <c r="A19" s="386" t="s">
        <v>29</v>
      </c>
      <c r="B19" s="193"/>
      <c r="C19" s="193">
        <v>757</v>
      </c>
      <c r="D19" s="193"/>
      <c r="E19" s="193"/>
      <c r="F19" s="377"/>
      <c r="G19" s="193"/>
      <c r="H19" s="193"/>
      <c r="I19" s="193"/>
      <c r="J19" s="193"/>
      <c r="K19" s="377"/>
      <c r="L19" s="253" t="s">
        <v>189</v>
      </c>
      <c r="M19" s="299"/>
      <c r="N19" s="299"/>
      <c r="O19" s="299"/>
      <c r="P19" s="299"/>
      <c r="Q19" s="299"/>
      <c r="R19" s="561"/>
      <c r="S19" s="563"/>
      <c r="T19" s="236">
        <f>CRIM002!G20</f>
        <v>44893</v>
      </c>
      <c r="U19" s="236">
        <f>CRIM002!J20</f>
        <v>45049</v>
      </c>
      <c r="V19" s="236">
        <f>CRIM002!M20</f>
        <v>48711</v>
      </c>
      <c r="W19" s="236">
        <f>CRIM002!P20</f>
        <v>47581</v>
      </c>
      <c r="X19" s="42" t="s">
        <v>13</v>
      </c>
    </row>
    <row r="20" spans="1:24" s="1" customFormat="1" x14ac:dyDescent="0.25">
      <c r="A20" s="386" t="s">
        <v>30</v>
      </c>
      <c r="B20" s="193">
        <v>2257</v>
      </c>
      <c r="C20" s="193">
        <v>1773</v>
      </c>
      <c r="D20" s="193">
        <v>1538</v>
      </c>
      <c r="E20" s="193"/>
      <c r="F20" s="377"/>
      <c r="G20" s="40">
        <f t="shared" ref="G20:G32" si="4">(B20/T20)*100000</f>
        <v>1862.3187807876693</v>
      </c>
      <c r="H20" s="40">
        <f t="shared" ref="H20:I21" si="5">(C20/U20)*100000</f>
        <v>1610.9833995111626</v>
      </c>
      <c r="I20" s="40">
        <f t="shared" si="5"/>
        <v>1555.9872121727165</v>
      </c>
      <c r="J20" s="193"/>
      <c r="K20" s="377"/>
      <c r="L20" s="253" t="s">
        <v>189</v>
      </c>
      <c r="M20" s="299"/>
      <c r="N20" s="299"/>
      <c r="O20" s="299"/>
      <c r="P20" s="299"/>
      <c r="Q20" s="299"/>
      <c r="R20" s="561"/>
      <c r="S20" s="563"/>
      <c r="T20" s="236">
        <f>CRIM002!G21</f>
        <v>121193</v>
      </c>
      <c r="U20" s="236">
        <f>CRIM002!J21</f>
        <v>110057</v>
      </c>
      <c r="V20" s="236">
        <f>CRIM002!M21</f>
        <v>98844</v>
      </c>
      <c r="W20" s="236">
        <f>CRIM002!P21</f>
        <v>83911</v>
      </c>
      <c r="X20" s="42" t="s">
        <v>13</v>
      </c>
    </row>
    <row r="21" spans="1:24" s="1" customFormat="1" x14ac:dyDescent="0.25">
      <c r="A21" s="386" t="s">
        <v>31</v>
      </c>
      <c r="B21" s="193">
        <v>3418</v>
      </c>
      <c r="C21" s="193">
        <v>3147</v>
      </c>
      <c r="D21" s="193">
        <v>2655</v>
      </c>
      <c r="E21" s="193"/>
      <c r="F21" s="377"/>
      <c r="G21" s="40">
        <f t="shared" si="4"/>
        <v>1689.2693341768149</v>
      </c>
      <c r="H21" s="40">
        <f t="shared" si="5"/>
        <v>1664.3924729476723</v>
      </c>
      <c r="I21" s="40">
        <f t="shared" si="5"/>
        <v>1509.7493986591378</v>
      </c>
      <c r="J21" s="193"/>
      <c r="K21" s="377"/>
      <c r="L21" s="253" t="s">
        <v>189</v>
      </c>
      <c r="M21" s="299"/>
      <c r="N21" s="299"/>
      <c r="O21" s="299"/>
      <c r="P21" s="299"/>
      <c r="Q21" s="299"/>
      <c r="R21" s="561"/>
      <c r="S21" s="563"/>
      <c r="T21" s="236">
        <f>CRIM002!G22</f>
        <v>202336</v>
      </c>
      <c r="U21" s="236">
        <f>CRIM002!J22</f>
        <v>189078</v>
      </c>
      <c r="V21" s="236">
        <f>CRIM002!M22</f>
        <v>175857</v>
      </c>
      <c r="W21" s="236">
        <f>CRIM002!P22</f>
        <v>156665</v>
      </c>
      <c r="X21" s="42" t="s">
        <v>13</v>
      </c>
    </row>
    <row r="22" spans="1:24" s="1" customFormat="1" x14ac:dyDescent="0.25">
      <c r="A22" s="386" t="s">
        <v>32</v>
      </c>
      <c r="B22" s="193">
        <v>2145</v>
      </c>
      <c r="C22" s="193"/>
      <c r="D22" s="193"/>
      <c r="E22" s="193"/>
      <c r="F22" s="377"/>
      <c r="G22" s="40">
        <f t="shared" si="4"/>
        <v>18629.49452840021</v>
      </c>
      <c r="H22" s="193"/>
      <c r="I22" s="193"/>
      <c r="J22" s="193"/>
      <c r="K22" s="377"/>
      <c r="L22" s="253" t="s">
        <v>189</v>
      </c>
      <c r="M22" s="299"/>
      <c r="N22" s="299"/>
      <c r="O22" s="299"/>
      <c r="P22" s="299"/>
      <c r="Q22" s="299"/>
      <c r="R22" s="561"/>
      <c r="S22" s="563"/>
      <c r="T22" s="236">
        <f>CRIM002!G23</f>
        <v>11514</v>
      </c>
      <c r="U22" s="236">
        <f>CRIM002!J23</f>
        <v>11623</v>
      </c>
      <c r="V22" s="236">
        <f>CRIM002!M23</f>
        <v>11989</v>
      </c>
      <c r="W22" s="236">
        <f>CRIM002!P23</f>
        <v>12321</v>
      </c>
      <c r="X22" s="42" t="s">
        <v>13</v>
      </c>
    </row>
    <row r="23" spans="1:24" s="1" customFormat="1" x14ac:dyDescent="0.25">
      <c r="A23" s="386" t="s">
        <v>33</v>
      </c>
      <c r="B23" s="193">
        <v>13511</v>
      </c>
      <c r="C23" s="193">
        <v>12062</v>
      </c>
      <c r="D23" s="193">
        <v>11413</v>
      </c>
      <c r="E23" s="193"/>
      <c r="F23" s="377"/>
      <c r="G23" s="40">
        <f t="shared" si="4"/>
        <v>2771.5497170192557</v>
      </c>
      <c r="H23" s="40">
        <f t="shared" ref="H23:I32" si="6">(C23/U23)*100000</f>
        <v>2539.6624872353641</v>
      </c>
      <c r="I23" s="40">
        <f t="shared" si="6"/>
        <v>2476.4678057015394</v>
      </c>
      <c r="J23" s="193"/>
      <c r="K23" s="377"/>
      <c r="L23" s="253" t="s">
        <v>189</v>
      </c>
      <c r="M23" s="299"/>
      <c r="N23" s="299"/>
      <c r="O23" s="299"/>
      <c r="P23" s="299"/>
      <c r="Q23" s="299"/>
      <c r="R23" s="561"/>
      <c r="S23" s="563"/>
      <c r="T23" s="236">
        <f>CRIM002!G24</f>
        <v>487489</v>
      </c>
      <c r="U23" s="236">
        <f>CRIM002!J24</f>
        <v>474945</v>
      </c>
      <c r="V23" s="236">
        <f>CRIM002!M24</f>
        <v>460858</v>
      </c>
      <c r="W23" s="236">
        <f>CRIM002!P24</f>
        <v>445532</v>
      </c>
      <c r="X23" s="42" t="s">
        <v>13</v>
      </c>
    </row>
    <row r="24" spans="1:24" s="1" customFormat="1" x14ac:dyDescent="0.25">
      <c r="A24" s="386" t="s">
        <v>34</v>
      </c>
      <c r="B24" s="193">
        <v>282</v>
      </c>
      <c r="C24" s="193">
        <v>300</v>
      </c>
      <c r="D24" s="193">
        <v>389</v>
      </c>
      <c r="E24" s="193"/>
      <c r="F24" s="377"/>
      <c r="G24" s="40">
        <f t="shared" si="4"/>
        <v>1264.9710671511236</v>
      </c>
      <c r="H24" s="40">
        <f t="shared" si="6"/>
        <v>1379.0567251999632</v>
      </c>
      <c r="I24" s="40">
        <f t="shared" si="6"/>
        <v>1839.4174390013241</v>
      </c>
      <c r="J24" s="193"/>
      <c r="K24" s="377"/>
      <c r="L24" s="253" t="s">
        <v>189</v>
      </c>
      <c r="M24" s="299"/>
      <c r="N24" s="299"/>
      <c r="O24" s="299"/>
      <c r="P24" s="299"/>
      <c r="Q24" s="299"/>
      <c r="R24" s="561"/>
      <c r="S24" s="563"/>
      <c r="T24" s="236">
        <f>CRIM002!G25</f>
        <v>22293</v>
      </c>
      <c r="U24" s="236">
        <f>CRIM002!J25</f>
        <v>21754</v>
      </c>
      <c r="V24" s="236">
        <f>CRIM002!M25</f>
        <v>21148</v>
      </c>
      <c r="W24" s="236">
        <f>CRIM002!P25</f>
        <v>20493</v>
      </c>
      <c r="X24" s="42" t="s">
        <v>13</v>
      </c>
    </row>
    <row r="25" spans="1:24" s="1" customFormat="1" x14ac:dyDescent="0.25">
      <c r="A25" s="386" t="s">
        <v>35</v>
      </c>
      <c r="B25" s="193">
        <v>84115</v>
      </c>
      <c r="C25" s="193">
        <v>70405</v>
      </c>
      <c r="D25" s="193">
        <v>60575</v>
      </c>
      <c r="E25" s="193"/>
      <c r="F25" s="377"/>
      <c r="G25" s="40">
        <f t="shared" si="4"/>
        <v>6998.240352095977</v>
      </c>
      <c r="H25" s="40">
        <f t="shared" si="6"/>
        <v>5909.171406677393</v>
      </c>
      <c r="I25" s="40">
        <f t="shared" si="6"/>
        <v>5115.855224041944</v>
      </c>
      <c r="J25" s="193"/>
      <c r="K25" s="377"/>
      <c r="L25" s="253" t="s">
        <v>189</v>
      </c>
      <c r="M25" s="283" t="s">
        <v>198</v>
      </c>
      <c r="N25" s="299"/>
      <c r="O25" s="299"/>
      <c r="P25" s="299"/>
      <c r="Q25" s="299"/>
      <c r="R25" s="561"/>
      <c r="S25" s="563"/>
      <c r="T25" s="236">
        <f>CRIM002!G26</f>
        <v>1201945</v>
      </c>
      <c r="U25" s="236">
        <f>CRIM002!J26</f>
        <v>1191453</v>
      </c>
      <c r="V25" s="236">
        <f>CRIM002!M26</f>
        <v>1184064</v>
      </c>
      <c r="W25" s="236">
        <f>CRIM002!P26</f>
        <v>1184970</v>
      </c>
      <c r="X25" s="42" t="s">
        <v>13</v>
      </c>
    </row>
    <row r="26" spans="1:24" s="1" customFormat="1" x14ac:dyDescent="0.25">
      <c r="A26" s="386" t="s">
        <v>37</v>
      </c>
      <c r="B26" s="193">
        <v>35912</v>
      </c>
      <c r="C26" s="193">
        <v>33063</v>
      </c>
      <c r="D26" s="193">
        <v>29306</v>
      </c>
      <c r="E26" s="193"/>
      <c r="F26" s="376"/>
      <c r="G26" s="40">
        <f t="shared" si="4"/>
        <v>8989.6865925703405</v>
      </c>
      <c r="H26" s="40">
        <f t="shared" si="6"/>
        <v>8317.2545991049574</v>
      </c>
      <c r="I26" s="40">
        <f t="shared" si="6"/>
        <v>7511.2966764831772</v>
      </c>
      <c r="J26" s="193"/>
      <c r="K26" s="377"/>
      <c r="L26" s="253" t="s">
        <v>189</v>
      </c>
      <c r="M26" s="283" t="s">
        <v>199</v>
      </c>
      <c r="N26" s="283" t="s">
        <v>200</v>
      </c>
      <c r="O26" s="283"/>
      <c r="P26" s="283"/>
      <c r="Q26" s="283"/>
      <c r="R26" s="562"/>
      <c r="S26" s="563"/>
      <c r="T26" s="236">
        <f>CRIM002!G27</f>
        <v>399480</v>
      </c>
      <c r="U26" s="236">
        <f>CRIM002!J27</f>
        <v>397523</v>
      </c>
      <c r="V26" s="236">
        <f>CRIM002!M27</f>
        <v>390159</v>
      </c>
      <c r="W26" s="236">
        <f>CRIM002!P27</f>
        <v>384062</v>
      </c>
      <c r="X26" s="42" t="s">
        <v>13</v>
      </c>
    </row>
    <row r="27" spans="1:24" s="1" customFormat="1" x14ac:dyDescent="0.25">
      <c r="A27" s="386" t="s">
        <v>38</v>
      </c>
      <c r="B27" s="193">
        <v>52081</v>
      </c>
      <c r="C27" s="193">
        <v>50872</v>
      </c>
      <c r="D27" s="193">
        <v>51163</v>
      </c>
      <c r="E27" s="193"/>
      <c r="F27" s="377"/>
      <c r="G27" s="40">
        <f t="shared" si="4"/>
        <v>3281.6190017718386</v>
      </c>
      <c r="H27" s="40">
        <f t="shared" si="6"/>
        <v>3346.3379530320763</v>
      </c>
      <c r="I27" s="40">
        <f t="shared" si="6"/>
        <v>3532.1513240648565</v>
      </c>
      <c r="J27" s="193"/>
      <c r="K27" s="377"/>
      <c r="L27" s="253" t="s">
        <v>189</v>
      </c>
      <c r="M27" s="299"/>
      <c r="N27" s="299"/>
      <c r="O27" s="299"/>
      <c r="P27" s="299"/>
      <c r="Q27" s="299"/>
      <c r="R27" s="561"/>
      <c r="S27" s="563"/>
      <c r="T27" s="236">
        <f>CRIM002!G28</f>
        <v>1587052</v>
      </c>
      <c r="U27" s="236">
        <f>CRIM002!J28</f>
        <v>1520229</v>
      </c>
      <c r="V27" s="236">
        <f>CRIM002!M28</f>
        <v>1448494</v>
      </c>
      <c r="W27" s="236">
        <f>CRIM002!P28</f>
        <v>1387473</v>
      </c>
      <c r="X27" s="42" t="s">
        <v>13</v>
      </c>
    </row>
    <row r="28" spans="1:24" s="1" customFormat="1" x14ac:dyDescent="0.25">
      <c r="A28" s="386" t="s">
        <v>39</v>
      </c>
      <c r="B28" s="193">
        <v>3619</v>
      </c>
      <c r="C28" s="193">
        <v>3613</v>
      </c>
      <c r="D28" s="193">
        <v>3200</v>
      </c>
      <c r="E28" s="193"/>
      <c r="F28" s="377"/>
      <c r="G28" s="40">
        <f t="shared" si="4"/>
        <v>1550.3709923402505</v>
      </c>
      <c r="H28" s="40">
        <f t="shared" si="6"/>
        <v>1575.3902502834219</v>
      </c>
      <c r="I28" s="40">
        <f t="shared" si="6"/>
        <v>1428.6033170383268</v>
      </c>
      <c r="J28" s="193"/>
      <c r="K28" s="377"/>
      <c r="L28" s="253" t="s">
        <v>189</v>
      </c>
      <c r="N28" s="299"/>
      <c r="O28" s="299"/>
      <c r="P28" s="299"/>
      <c r="Q28" s="299"/>
      <c r="R28" s="561"/>
      <c r="S28" s="563"/>
      <c r="T28" s="236">
        <f>CRIM002!G29</f>
        <v>233428</v>
      </c>
      <c r="U28" s="236">
        <f>CRIM002!J29</f>
        <v>229340</v>
      </c>
      <c r="V28" s="236">
        <f>CRIM002!M29</f>
        <v>223995</v>
      </c>
      <c r="W28" s="236">
        <f>CRIM002!P29</f>
        <v>224413</v>
      </c>
      <c r="X28" s="42" t="s">
        <v>13</v>
      </c>
    </row>
    <row r="29" spans="1:24" s="1" customFormat="1" x14ac:dyDescent="0.25">
      <c r="A29" s="386" t="s">
        <v>40</v>
      </c>
      <c r="B29" s="193">
        <v>13831</v>
      </c>
      <c r="C29" s="193">
        <v>13134</v>
      </c>
      <c r="D29" s="193"/>
      <c r="E29" s="193"/>
      <c r="F29" s="377"/>
      <c r="G29" s="40">
        <f t="shared" si="4"/>
        <v>1337.613127970244</v>
      </c>
      <c r="H29" s="40">
        <f t="shared" si="6"/>
        <v>1351.6614815584758</v>
      </c>
      <c r="I29" s="40"/>
      <c r="J29" s="193"/>
      <c r="K29" s="377"/>
      <c r="L29" s="253" t="s">
        <v>189</v>
      </c>
      <c r="M29" s="299"/>
      <c r="N29" s="299"/>
      <c r="O29" s="299"/>
      <c r="P29" s="299"/>
      <c r="Q29" s="299"/>
      <c r="R29" s="561"/>
      <c r="S29" s="563"/>
      <c r="T29" s="236">
        <f>CRIM002!G30</f>
        <v>1034006</v>
      </c>
      <c r="U29" s="236">
        <f>CRIM002!J30</f>
        <v>971693</v>
      </c>
      <c r="V29" s="236">
        <f>CRIM002!M30</f>
        <v>937351</v>
      </c>
      <c r="W29" s="236">
        <f>CRIM002!P30</f>
        <v>903970</v>
      </c>
      <c r="X29" s="42" t="s">
        <v>13</v>
      </c>
    </row>
    <row r="30" spans="1:24" s="1" customFormat="1" x14ac:dyDescent="0.25">
      <c r="A30" s="386" t="s">
        <v>41</v>
      </c>
      <c r="B30" s="193">
        <v>1474</v>
      </c>
      <c r="C30" s="193">
        <v>1563</v>
      </c>
      <c r="D30" s="193">
        <v>1455</v>
      </c>
      <c r="E30" s="193"/>
      <c r="F30" s="377"/>
      <c r="G30" s="40">
        <f t="shared" si="4"/>
        <v>1736.2419901997737</v>
      </c>
      <c r="H30" s="40">
        <f t="shared" si="6"/>
        <v>1893.4208772971206</v>
      </c>
      <c r="I30" s="40">
        <f t="shared" si="6"/>
        <v>1813.8073749033881</v>
      </c>
      <c r="J30" s="193"/>
      <c r="K30" s="377"/>
      <c r="L30" s="253" t="s">
        <v>189</v>
      </c>
      <c r="M30" s="283" t="s">
        <v>201</v>
      </c>
      <c r="N30" s="299"/>
      <c r="O30" s="299"/>
      <c r="P30" s="299"/>
      <c r="Q30" s="299"/>
      <c r="R30" s="561"/>
      <c r="S30" s="563"/>
      <c r="T30" s="236">
        <f>CRIM002!G31</f>
        <v>84896</v>
      </c>
      <c r="U30" s="236">
        <f>CRIM002!J31</f>
        <v>82549</v>
      </c>
      <c r="V30" s="236">
        <f>CRIM002!M31</f>
        <v>80218</v>
      </c>
      <c r="W30" s="236">
        <f>CRIM002!P31</f>
        <v>79273</v>
      </c>
      <c r="X30" s="42" t="s">
        <v>13</v>
      </c>
    </row>
    <row r="31" spans="1:24" s="1" customFormat="1" x14ac:dyDescent="0.25">
      <c r="A31" s="386" t="s">
        <v>42</v>
      </c>
      <c r="B31" s="193">
        <v>6196</v>
      </c>
      <c r="C31" s="193">
        <v>6031</v>
      </c>
      <c r="D31" s="193"/>
      <c r="E31" s="193"/>
      <c r="F31" s="377"/>
      <c r="G31" s="40">
        <f t="shared" si="4"/>
        <v>2050.2774625003722</v>
      </c>
      <c r="H31" s="40">
        <f t="shared" si="6"/>
        <v>2085.1124149066004</v>
      </c>
      <c r="I31" s="40"/>
      <c r="J31" s="193"/>
      <c r="K31" s="377"/>
      <c r="L31" s="253" t="s">
        <v>189</v>
      </c>
      <c r="M31" s="299"/>
      <c r="N31" s="299"/>
      <c r="O31" s="299"/>
      <c r="P31" s="299"/>
      <c r="Q31" s="299"/>
      <c r="R31" s="561"/>
      <c r="S31" s="563"/>
      <c r="T31" s="236">
        <f>CRIM002!G32</f>
        <v>302203</v>
      </c>
      <c r="U31" s="236">
        <f>CRIM002!J32</f>
        <v>289241</v>
      </c>
      <c r="V31" s="236">
        <f>CRIM002!M32</f>
        <v>272991</v>
      </c>
      <c r="W31" s="236">
        <f>CRIM002!P32</f>
        <v>258520</v>
      </c>
      <c r="X31" s="42" t="s">
        <v>13</v>
      </c>
    </row>
    <row r="32" spans="1:24" s="1" customFormat="1" x14ac:dyDescent="0.25">
      <c r="A32" s="386" t="s">
        <v>43</v>
      </c>
      <c r="B32" s="193">
        <v>38574</v>
      </c>
      <c r="C32" s="193">
        <v>35703</v>
      </c>
      <c r="D32" s="193">
        <v>35032</v>
      </c>
      <c r="E32" s="193"/>
      <c r="F32" s="377"/>
      <c r="G32" s="40">
        <f t="shared" si="4"/>
        <v>19149.601608459303</v>
      </c>
      <c r="H32" s="40">
        <f t="shared" si="6"/>
        <v>17816.046068324034</v>
      </c>
      <c r="I32" s="40">
        <f t="shared" si="6"/>
        <v>17504.359600865424</v>
      </c>
      <c r="J32" s="193"/>
      <c r="K32" s="377"/>
      <c r="L32" s="253" t="s">
        <v>189</v>
      </c>
      <c r="M32" s="283" t="s">
        <v>202</v>
      </c>
      <c r="N32" s="299"/>
      <c r="O32" s="299"/>
      <c r="P32" s="299"/>
      <c r="Q32" s="299"/>
      <c r="R32" s="561"/>
      <c r="S32" s="563"/>
      <c r="T32" s="236">
        <f>CRIM002!G33</f>
        <v>201435</v>
      </c>
      <c r="U32" s="236">
        <f>CRIM002!J33</f>
        <v>200398</v>
      </c>
      <c r="V32" s="236">
        <f>CRIM002!M33</f>
        <v>200133</v>
      </c>
      <c r="W32" s="236">
        <f>CRIM002!P33</f>
        <v>196619</v>
      </c>
      <c r="X32" s="42" t="s">
        <v>13</v>
      </c>
    </row>
    <row r="33" spans="1:24" s="1" customFormat="1" x14ac:dyDescent="0.25">
      <c r="A33" s="386" t="s">
        <v>44</v>
      </c>
      <c r="B33" s="236">
        <v>17711</v>
      </c>
      <c r="C33" s="236">
        <v>18039</v>
      </c>
      <c r="D33" s="236">
        <v>16664</v>
      </c>
      <c r="E33" s="236">
        <v>14270</v>
      </c>
      <c r="F33" s="564"/>
      <c r="G33" s="567">
        <v>4631.0895650786933</v>
      </c>
      <c r="H33" s="567">
        <v>4853.7471983123951</v>
      </c>
      <c r="I33" s="567">
        <v>4705.5501433069312</v>
      </c>
      <c r="J33" s="567">
        <v>4260.515441756037</v>
      </c>
      <c r="K33" s="564"/>
      <c r="L33" s="565"/>
      <c r="M33" s="566"/>
      <c r="N33" s="299"/>
      <c r="O33" s="299"/>
      <c r="P33" s="299"/>
      <c r="Q33" s="299"/>
      <c r="R33" s="561"/>
      <c r="S33" s="563"/>
      <c r="T33" s="236">
        <f>CRIM002!G34</f>
        <v>389919</v>
      </c>
      <c r="U33" s="236">
        <f>CRIM002!J34</f>
        <v>382437</v>
      </c>
      <c r="V33" s="236">
        <f>CRIM002!M34</f>
        <v>371651</v>
      </c>
      <c r="W33" s="236">
        <f>CRIM002!P34</f>
        <v>354135</v>
      </c>
      <c r="X33" s="42" t="s">
        <v>13</v>
      </c>
    </row>
    <row r="34" spans="1:24" s="1" customFormat="1" x14ac:dyDescent="0.25">
      <c r="A34" s="386" t="s">
        <v>45</v>
      </c>
      <c r="B34" s="193"/>
      <c r="C34" s="193"/>
      <c r="D34" s="193"/>
      <c r="E34" s="193"/>
      <c r="F34" s="377"/>
      <c r="G34" s="193"/>
      <c r="H34" s="193"/>
      <c r="I34" s="193"/>
      <c r="J34" s="193"/>
      <c r="K34" s="377"/>
      <c r="L34" s="6"/>
      <c r="M34" s="283"/>
      <c r="N34" s="283"/>
      <c r="O34" s="283"/>
      <c r="P34" s="283"/>
      <c r="Q34" s="283"/>
      <c r="R34" s="562"/>
      <c r="S34" s="563"/>
      <c r="T34" s="236">
        <f>CRIM002!G35</f>
        <v>5329600</v>
      </c>
      <c r="U34" s="236">
        <f>CRIM002!J35</f>
        <v>5249600</v>
      </c>
      <c r="V34" s="236">
        <f>CRIM002!M35</f>
        <v>5165900</v>
      </c>
      <c r="W34" s="236"/>
      <c r="X34" s="42" t="s">
        <v>13</v>
      </c>
    </row>
    <row r="35" spans="1:24" s="1" customFormat="1" x14ac:dyDescent="0.25">
      <c r="A35" s="386" t="s">
        <v>46</v>
      </c>
      <c r="B35" s="193">
        <v>8820</v>
      </c>
      <c r="C35" s="193"/>
      <c r="D35" s="193"/>
      <c r="E35" s="193"/>
      <c r="F35" s="377"/>
      <c r="G35" s="40">
        <f>(B35/T35)*100000</f>
        <v>4414.4144144144148</v>
      </c>
      <c r="H35" s="193"/>
      <c r="I35" s="193"/>
      <c r="J35" s="193"/>
      <c r="K35" s="377"/>
      <c r="L35" s="253" t="s">
        <v>189</v>
      </c>
      <c r="M35" s="299"/>
      <c r="N35" s="299"/>
      <c r="O35" s="299"/>
      <c r="P35" s="299"/>
      <c r="Q35" s="299"/>
      <c r="R35" s="561"/>
      <c r="S35" s="563"/>
      <c r="T35" s="236">
        <f>CRIM002!G36</f>
        <v>199800</v>
      </c>
      <c r="U35" s="236">
        <f>CRIM002!J36</f>
        <v>198200</v>
      </c>
      <c r="V35" s="236">
        <f>CRIM002!M36</f>
        <v>194900</v>
      </c>
      <c r="W35" s="236"/>
      <c r="X35" s="42" t="s">
        <v>13</v>
      </c>
    </row>
    <row r="36" spans="1:24" s="1" customFormat="1" x14ac:dyDescent="0.25">
      <c r="A36" s="386" t="s">
        <v>47</v>
      </c>
      <c r="B36" s="193"/>
      <c r="C36" s="193"/>
      <c r="D36" s="193"/>
      <c r="E36" s="193"/>
      <c r="F36" s="377"/>
      <c r="G36" s="193"/>
      <c r="H36" s="193"/>
      <c r="I36" s="193"/>
      <c r="J36" s="193"/>
      <c r="K36" s="377"/>
      <c r="L36" s="6"/>
      <c r="M36" s="299"/>
      <c r="N36" s="299"/>
      <c r="O36" s="299"/>
      <c r="P36" s="299"/>
      <c r="Q36" s="299"/>
      <c r="R36" s="561"/>
      <c r="S36" s="563"/>
      <c r="T36" s="236">
        <f>CRIM002!G37</f>
        <v>604200</v>
      </c>
      <c r="U36" s="236">
        <f>CRIM002!J37</f>
        <v>592900</v>
      </c>
      <c r="V36" s="236">
        <f>CRIM002!M37</f>
        <v>580000</v>
      </c>
      <c r="W36" s="236"/>
      <c r="X36" s="42" t="s">
        <v>13</v>
      </c>
    </row>
    <row r="37" spans="1:24" s="1" customFormat="1" x14ac:dyDescent="0.25"/>
    <row r="38" spans="1:24" s="1" customFormat="1" x14ac:dyDescent="0.25">
      <c r="A38" s="50" t="s">
        <v>203</v>
      </c>
    </row>
    <row r="39" spans="1:24" s="1" customFormat="1" x14ac:dyDescent="0.25"/>
    <row r="40" spans="1:24" s="1" customFormat="1" x14ac:dyDescent="0.25"/>
  </sheetData>
  <mergeCells count="6">
    <mergeCell ref="B5:E5"/>
    <mergeCell ref="G5:J5"/>
    <mergeCell ref="T5:X5"/>
    <mergeCell ref="M5:R5"/>
    <mergeCell ref="M6:R6"/>
    <mergeCell ref="L5:L6"/>
  </mergeCells>
  <hyperlinks>
    <hyperlink ref="M26" r:id="rId1"/>
    <hyperlink ref="M11" r:id="rId2"/>
    <hyperlink ref="N26" r:id="rId3"/>
    <hyperlink ref="N11" r:id="rId4"/>
    <hyperlink ref="O11" r:id="rId5"/>
    <hyperlink ref="P11" r:id="rId6"/>
    <hyperlink ref="Q11" r:id="rId7"/>
    <hyperlink ref="M10" r:id="rId8"/>
    <hyperlink ref="M32" r:id="rId9"/>
    <hyperlink ref="M25" r:id="rId10"/>
    <hyperlink ref="M30" r:id="rId11"/>
    <hyperlink ref="M12" r:id="rId12"/>
    <hyperlink ref="X26" r:id="rId13"/>
    <hyperlink ref="X7" r:id="rId14"/>
    <hyperlink ref="X8" r:id="rId15"/>
    <hyperlink ref="X19" r:id="rId16"/>
    <hyperlink ref="X9" r:id="rId17"/>
    <hyperlink ref="X11" r:id="rId18"/>
    <hyperlink ref="X10" r:id="rId19"/>
    <hyperlink ref="X12" r:id="rId20"/>
    <hyperlink ref="X14" r:id="rId21"/>
    <hyperlink ref="X15" r:id="rId22"/>
    <hyperlink ref="X32" r:id="rId23"/>
    <hyperlink ref="X16" r:id="rId24"/>
    <hyperlink ref="X23" r:id="rId25"/>
    <hyperlink ref="X13" r:id="rId26"/>
    <hyperlink ref="X18" r:id="rId27"/>
    <hyperlink ref="X21" r:id="rId28"/>
    <hyperlink ref="X22" r:id="rId29"/>
    <hyperlink ref="X20" r:id="rId30"/>
    <hyperlink ref="X24" r:id="rId31"/>
    <hyperlink ref="X25" r:id="rId32"/>
    <hyperlink ref="X27" r:id="rId33"/>
    <hyperlink ref="X28" r:id="rId34"/>
    <hyperlink ref="X29" r:id="rId35"/>
    <hyperlink ref="X30" r:id="rId36"/>
    <hyperlink ref="X31" r:id="rId37"/>
    <hyperlink ref="X34" r:id="rId38"/>
    <hyperlink ref="X35" r:id="rId39"/>
    <hyperlink ref="X36" r:id="rId40"/>
    <hyperlink ref="X17" r:id="rId41"/>
    <hyperlink ref="L26" r:id="rId42"/>
    <hyperlink ref="L8" r:id="rId43"/>
    <hyperlink ref="L19" r:id="rId44"/>
    <hyperlink ref="L9" r:id="rId45"/>
    <hyperlink ref="L11" r:id="rId46"/>
    <hyperlink ref="L12" r:id="rId47"/>
    <hyperlink ref="L14" r:id="rId48"/>
    <hyperlink ref="L15" r:id="rId49"/>
    <hyperlink ref="L32" r:id="rId50"/>
    <hyperlink ref="L16" r:id="rId51"/>
    <hyperlink ref="L23" r:id="rId52"/>
    <hyperlink ref="L18" r:id="rId53"/>
    <hyperlink ref="L21" r:id="rId54"/>
    <hyperlink ref="L22" r:id="rId55"/>
    <hyperlink ref="L20" r:id="rId56"/>
    <hyperlink ref="L24" r:id="rId57"/>
    <hyperlink ref="L25" r:id="rId58"/>
    <hyperlink ref="L27" r:id="rId59"/>
    <hyperlink ref="L28" r:id="rId60"/>
    <hyperlink ref="L29" r:id="rId61"/>
    <hyperlink ref="L30" r:id="rId62"/>
    <hyperlink ref="L31" r:id="rId63"/>
    <hyperlink ref="L35" r:id="rId64"/>
    <hyperlink ref="L17" r:id="rId65"/>
    <hyperlink ref="R11" r:id="rId66"/>
    <hyperlink ref="X33" r:id="rId6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38"/>
  <sheetViews>
    <sheetView zoomScale="70" zoomScaleNormal="70" workbookViewId="0">
      <selection activeCell="AA36" sqref="AA36"/>
    </sheetView>
  </sheetViews>
  <sheetFormatPr defaultRowHeight="15" x14ac:dyDescent="0.25"/>
  <cols>
    <col min="1" max="1" width="12.140625" customWidth="1"/>
    <col min="14" max="14" width="0.7109375" customWidth="1"/>
    <col min="27" max="27" width="23.5703125" customWidth="1"/>
    <col min="38" max="38" width="12" customWidth="1"/>
  </cols>
  <sheetData>
    <row r="1" spans="1:27" s="1" customFormat="1" x14ac:dyDescent="0.25">
      <c r="A1" s="8" t="s">
        <v>102</v>
      </c>
    </row>
    <row r="2" spans="1:27" s="2" customFormat="1" x14ac:dyDescent="0.25">
      <c r="A2" s="18" t="s">
        <v>204</v>
      </c>
    </row>
    <row r="3" spans="1:27" s="1" customFormat="1" x14ac:dyDescent="0.25">
      <c r="A3" s="8"/>
    </row>
    <row r="4" spans="1:27" s="1" customFormat="1" ht="17.25" customHeight="1" x14ac:dyDescent="0.25"/>
    <row r="5" spans="1:27" s="1" customFormat="1" ht="43.5" customHeight="1" x14ac:dyDescent="0.25">
      <c r="A5" s="640"/>
      <c r="B5" s="572" t="s">
        <v>205</v>
      </c>
      <c r="C5" s="634"/>
      <c r="D5" s="634"/>
      <c r="E5" s="634"/>
      <c r="F5" s="634"/>
      <c r="G5" s="634"/>
      <c r="H5" s="634"/>
      <c r="I5" s="634"/>
      <c r="J5" s="634"/>
      <c r="K5" s="634"/>
      <c r="L5" s="634"/>
      <c r="M5" s="634"/>
      <c r="N5" s="637"/>
      <c r="O5" s="574" t="s">
        <v>206</v>
      </c>
      <c r="P5" s="641"/>
      <c r="Q5" s="641"/>
      <c r="R5" s="641"/>
      <c r="S5" s="641"/>
      <c r="T5" s="641"/>
      <c r="U5" s="641"/>
      <c r="V5" s="641"/>
      <c r="W5" s="641"/>
      <c r="X5" s="641"/>
      <c r="Y5" s="641"/>
      <c r="Z5" s="641"/>
      <c r="AA5" s="83" t="s">
        <v>207</v>
      </c>
    </row>
    <row r="6" spans="1:27" s="1" customFormat="1" ht="15" customHeight="1" x14ac:dyDescent="0.25">
      <c r="A6" s="599"/>
      <c r="B6" s="574">
        <v>2008</v>
      </c>
      <c r="C6" s="641"/>
      <c r="D6" s="642"/>
      <c r="E6" s="574">
        <v>2009</v>
      </c>
      <c r="F6" s="641"/>
      <c r="G6" s="642"/>
      <c r="H6" s="574">
        <v>2010</v>
      </c>
      <c r="I6" s="641"/>
      <c r="J6" s="642"/>
      <c r="K6" s="574">
        <v>2011</v>
      </c>
      <c r="L6" s="641"/>
      <c r="M6" s="642"/>
      <c r="N6" s="381"/>
      <c r="O6" s="574">
        <v>2008</v>
      </c>
      <c r="P6" s="641"/>
      <c r="Q6" s="642"/>
      <c r="R6" s="574">
        <v>2009</v>
      </c>
      <c r="S6" s="641"/>
      <c r="T6" s="642"/>
      <c r="U6" s="574">
        <v>2010</v>
      </c>
      <c r="V6" s="641"/>
      <c r="W6" s="642"/>
      <c r="X6" s="574">
        <v>2011</v>
      </c>
      <c r="Y6" s="641"/>
      <c r="Z6" s="642"/>
      <c r="AA6" s="640" t="s">
        <v>109</v>
      </c>
    </row>
    <row r="7" spans="1:27" s="1" customFormat="1" ht="34.5" customHeight="1" x14ac:dyDescent="0.25">
      <c r="A7" s="600"/>
      <c r="B7" s="86" t="s">
        <v>7</v>
      </c>
      <c r="C7" s="86" t="s">
        <v>111</v>
      </c>
      <c r="D7" s="86" t="s">
        <v>9</v>
      </c>
      <c r="E7" s="86" t="s">
        <v>112</v>
      </c>
      <c r="F7" s="86" t="s">
        <v>8</v>
      </c>
      <c r="G7" s="86" t="s">
        <v>9</v>
      </c>
      <c r="H7" s="86" t="s">
        <v>7</v>
      </c>
      <c r="I7" s="86" t="s">
        <v>111</v>
      </c>
      <c r="J7" s="86" t="s">
        <v>9</v>
      </c>
      <c r="K7" s="86" t="s">
        <v>7</v>
      </c>
      <c r="L7" s="86" t="s">
        <v>8</v>
      </c>
      <c r="M7" s="86" t="s">
        <v>9</v>
      </c>
      <c r="N7" s="379"/>
      <c r="O7" s="86" t="s">
        <v>7</v>
      </c>
      <c r="P7" s="86" t="s">
        <v>111</v>
      </c>
      <c r="Q7" s="86" t="s">
        <v>9</v>
      </c>
      <c r="R7" s="86" t="s">
        <v>112</v>
      </c>
      <c r="S7" s="86" t="s">
        <v>8</v>
      </c>
      <c r="T7" s="86" t="s">
        <v>9</v>
      </c>
      <c r="U7" s="86" t="s">
        <v>7</v>
      </c>
      <c r="V7" s="86" t="s">
        <v>111</v>
      </c>
      <c r="W7" s="86" t="s">
        <v>9</v>
      </c>
      <c r="X7" s="86" t="s">
        <v>7</v>
      </c>
      <c r="Y7" s="86" t="s">
        <v>8</v>
      </c>
      <c r="Z7" s="86" t="s">
        <v>9</v>
      </c>
      <c r="AA7" s="600"/>
    </row>
    <row r="8" spans="1:27" s="1" customFormat="1" x14ac:dyDescent="0.25">
      <c r="A8" s="83" t="s">
        <v>10</v>
      </c>
      <c r="B8" s="233" t="s">
        <v>72</v>
      </c>
      <c r="C8" s="233" t="s">
        <v>72</v>
      </c>
      <c r="D8" s="233" t="s">
        <v>72</v>
      </c>
      <c r="E8" s="233" t="s">
        <v>72</v>
      </c>
      <c r="F8" s="233" t="s">
        <v>72</v>
      </c>
      <c r="G8" s="234"/>
      <c r="H8" s="233" t="s">
        <v>72</v>
      </c>
      <c r="I8" s="233" t="s">
        <v>72</v>
      </c>
      <c r="J8" s="233" t="s">
        <v>72</v>
      </c>
      <c r="K8" s="233" t="s">
        <v>72</v>
      </c>
      <c r="L8" s="233" t="s">
        <v>72</v>
      </c>
      <c r="M8" s="320" t="s">
        <v>72</v>
      </c>
      <c r="N8" s="379"/>
      <c r="O8" s="134" t="s">
        <v>72</v>
      </c>
      <c r="P8" s="134" t="s">
        <v>72</v>
      </c>
      <c r="Q8" s="134" t="s">
        <v>72</v>
      </c>
      <c r="R8" s="134" t="s">
        <v>72</v>
      </c>
      <c r="S8" s="134" t="s">
        <v>72</v>
      </c>
      <c r="T8" s="134" t="s">
        <v>72</v>
      </c>
      <c r="U8" s="134" t="s">
        <v>72</v>
      </c>
      <c r="V8" s="134" t="s">
        <v>72</v>
      </c>
      <c r="W8" s="134" t="s">
        <v>72</v>
      </c>
      <c r="X8" s="134" t="s">
        <v>72</v>
      </c>
      <c r="Y8" s="134" t="s">
        <v>72</v>
      </c>
      <c r="Z8" s="134" t="s">
        <v>72</v>
      </c>
      <c r="AA8" s="87"/>
    </row>
    <row r="9" spans="1:27" s="1" customFormat="1" x14ac:dyDescent="0.25">
      <c r="A9" s="83" t="s">
        <v>14</v>
      </c>
      <c r="B9" s="233" t="s">
        <v>72</v>
      </c>
      <c r="C9" s="233" t="s">
        <v>72</v>
      </c>
      <c r="D9" s="233" t="s">
        <v>72</v>
      </c>
      <c r="E9" s="233" t="s">
        <v>72</v>
      </c>
      <c r="F9" s="233" t="s">
        <v>72</v>
      </c>
      <c r="G9" s="233" t="s">
        <v>72</v>
      </c>
      <c r="H9" s="233" t="s">
        <v>72</v>
      </c>
      <c r="I9" s="233" t="s">
        <v>72</v>
      </c>
      <c r="J9" s="233" t="s">
        <v>72</v>
      </c>
      <c r="K9" s="233" t="s">
        <v>72</v>
      </c>
      <c r="L9" s="233" t="s">
        <v>72</v>
      </c>
      <c r="M9" s="233" t="s">
        <v>72</v>
      </c>
      <c r="N9" s="379"/>
      <c r="O9" s="134" t="s">
        <v>72</v>
      </c>
      <c r="P9" s="134" t="s">
        <v>72</v>
      </c>
      <c r="Q9" s="134" t="s">
        <v>72</v>
      </c>
      <c r="R9" s="134" t="s">
        <v>72</v>
      </c>
      <c r="S9" s="134" t="s">
        <v>72</v>
      </c>
      <c r="T9" s="134" t="s">
        <v>72</v>
      </c>
      <c r="U9" s="134" t="s">
        <v>72</v>
      </c>
      <c r="V9" s="134" t="s">
        <v>72</v>
      </c>
      <c r="W9" s="134" t="s">
        <v>72</v>
      </c>
      <c r="X9" s="134" t="s">
        <v>72</v>
      </c>
      <c r="Y9" s="134" t="s">
        <v>72</v>
      </c>
      <c r="Z9" s="134" t="s">
        <v>72</v>
      </c>
      <c r="AA9" s="42" t="s">
        <v>208</v>
      </c>
    </row>
    <row r="10" spans="1:27" s="1" customFormat="1" x14ac:dyDescent="0.25">
      <c r="A10" s="83" t="s">
        <v>16</v>
      </c>
      <c r="B10" s="233" t="s">
        <v>72</v>
      </c>
      <c r="C10" s="233" t="s">
        <v>72</v>
      </c>
      <c r="D10" s="233" t="s">
        <v>72</v>
      </c>
      <c r="E10" s="233" t="s">
        <v>72</v>
      </c>
      <c r="F10" s="233" t="s">
        <v>72</v>
      </c>
      <c r="G10" s="233" t="s">
        <v>72</v>
      </c>
      <c r="H10" s="233" t="s">
        <v>72</v>
      </c>
      <c r="I10" s="233" t="s">
        <v>72</v>
      </c>
      <c r="J10" s="233" t="s">
        <v>72</v>
      </c>
      <c r="K10" s="233" t="s">
        <v>72</v>
      </c>
      <c r="L10" s="233" t="s">
        <v>72</v>
      </c>
      <c r="M10" s="233" t="s">
        <v>72</v>
      </c>
      <c r="N10" s="379"/>
      <c r="O10" s="134" t="s">
        <v>72</v>
      </c>
      <c r="P10" s="134" t="s">
        <v>72</v>
      </c>
      <c r="Q10" s="134" t="s">
        <v>72</v>
      </c>
      <c r="R10" s="134" t="s">
        <v>72</v>
      </c>
      <c r="S10" s="134" t="s">
        <v>72</v>
      </c>
      <c r="T10" s="134" t="s">
        <v>72</v>
      </c>
      <c r="U10" s="134" t="s">
        <v>72</v>
      </c>
      <c r="V10" s="134" t="s">
        <v>72</v>
      </c>
      <c r="W10" s="134" t="s">
        <v>72</v>
      </c>
      <c r="X10" s="134" t="s">
        <v>72</v>
      </c>
      <c r="Y10" s="134" t="s">
        <v>72</v>
      </c>
      <c r="Z10" s="134" t="s">
        <v>72</v>
      </c>
      <c r="AA10" s="87"/>
    </row>
    <row r="11" spans="1:27" s="1" customFormat="1" x14ac:dyDescent="0.25">
      <c r="A11" s="83" t="s">
        <v>18</v>
      </c>
      <c r="B11" s="233" t="s">
        <v>72</v>
      </c>
      <c r="C11" s="233" t="s">
        <v>72</v>
      </c>
      <c r="D11" s="233" t="s">
        <v>72</v>
      </c>
      <c r="E11" s="233" t="s">
        <v>72</v>
      </c>
      <c r="F11" s="233" t="s">
        <v>72</v>
      </c>
      <c r="G11" s="233" t="s">
        <v>72</v>
      </c>
      <c r="H11" s="233" t="s">
        <v>72</v>
      </c>
      <c r="I11" s="233" t="s">
        <v>72</v>
      </c>
      <c r="J11" s="233" t="s">
        <v>72</v>
      </c>
      <c r="K11" s="233" t="s">
        <v>72</v>
      </c>
      <c r="L11" s="233" t="s">
        <v>72</v>
      </c>
      <c r="M11" s="233" t="s">
        <v>72</v>
      </c>
      <c r="N11" s="379"/>
      <c r="O11" s="134" t="s">
        <v>72</v>
      </c>
      <c r="P11" s="134" t="s">
        <v>72</v>
      </c>
      <c r="Q11" s="134" t="s">
        <v>72</v>
      </c>
      <c r="R11" s="134" t="s">
        <v>72</v>
      </c>
      <c r="S11" s="134" t="s">
        <v>72</v>
      </c>
      <c r="T11" s="134" t="s">
        <v>72</v>
      </c>
      <c r="U11" s="134" t="s">
        <v>72</v>
      </c>
      <c r="V11" s="134" t="s">
        <v>72</v>
      </c>
      <c r="W11" s="134" t="s">
        <v>72</v>
      </c>
      <c r="X11" s="134" t="s">
        <v>72</v>
      </c>
      <c r="Y11" s="134" t="s">
        <v>72</v>
      </c>
      <c r="Z11" s="134" t="s">
        <v>72</v>
      </c>
      <c r="AA11" s="87"/>
    </row>
    <row r="12" spans="1:27" s="1" customFormat="1" x14ac:dyDescent="0.25">
      <c r="A12" s="83" t="s">
        <v>19</v>
      </c>
      <c r="B12" s="233" t="s">
        <v>72</v>
      </c>
      <c r="C12" s="233" t="s">
        <v>72</v>
      </c>
      <c r="D12" s="233" t="s">
        <v>72</v>
      </c>
      <c r="E12" s="233" t="s">
        <v>72</v>
      </c>
      <c r="F12" s="233" t="s">
        <v>72</v>
      </c>
      <c r="G12" s="233" t="s">
        <v>72</v>
      </c>
      <c r="H12" s="233" t="s">
        <v>72</v>
      </c>
      <c r="I12" s="233" t="s">
        <v>72</v>
      </c>
      <c r="J12" s="233" t="s">
        <v>72</v>
      </c>
      <c r="K12" s="233" t="s">
        <v>72</v>
      </c>
      <c r="L12" s="233" t="s">
        <v>72</v>
      </c>
      <c r="M12" s="233" t="s">
        <v>72</v>
      </c>
      <c r="N12" s="379"/>
      <c r="O12" s="134" t="s">
        <v>72</v>
      </c>
      <c r="P12" s="134" t="s">
        <v>72</v>
      </c>
      <c r="Q12" s="134" t="s">
        <v>72</v>
      </c>
      <c r="R12" s="134" t="s">
        <v>72</v>
      </c>
      <c r="S12" s="134" t="s">
        <v>72</v>
      </c>
      <c r="T12" s="134" t="s">
        <v>72</v>
      </c>
      <c r="U12" s="134" t="s">
        <v>72</v>
      </c>
      <c r="V12" s="134" t="s">
        <v>72</v>
      </c>
      <c r="W12" s="134" t="s">
        <v>72</v>
      </c>
      <c r="X12" s="134" t="s">
        <v>72</v>
      </c>
      <c r="Y12" s="134" t="s">
        <v>72</v>
      </c>
      <c r="Z12" s="134" t="s">
        <v>72</v>
      </c>
      <c r="AA12" s="87"/>
    </row>
    <row r="13" spans="1:27" s="1" customFormat="1" x14ac:dyDescent="0.25">
      <c r="A13" s="83" t="s">
        <v>20</v>
      </c>
      <c r="B13" s="233" t="s">
        <v>72</v>
      </c>
      <c r="C13" s="233" t="s">
        <v>72</v>
      </c>
      <c r="D13" s="233" t="s">
        <v>72</v>
      </c>
      <c r="E13" s="233" t="s">
        <v>72</v>
      </c>
      <c r="F13" s="233" t="s">
        <v>72</v>
      </c>
      <c r="G13" s="233" t="s">
        <v>72</v>
      </c>
      <c r="H13" s="233" t="s">
        <v>72</v>
      </c>
      <c r="I13" s="233" t="s">
        <v>72</v>
      </c>
      <c r="J13" s="233" t="s">
        <v>72</v>
      </c>
      <c r="K13" s="233" t="s">
        <v>72</v>
      </c>
      <c r="L13" s="233" t="s">
        <v>72</v>
      </c>
      <c r="M13" s="233" t="s">
        <v>72</v>
      </c>
      <c r="N13" s="379"/>
      <c r="O13" s="134" t="s">
        <v>72</v>
      </c>
      <c r="P13" s="134" t="s">
        <v>72</v>
      </c>
      <c r="Q13" s="134" t="s">
        <v>72</v>
      </c>
      <c r="R13" s="134" t="s">
        <v>72</v>
      </c>
      <c r="S13" s="134" t="s">
        <v>72</v>
      </c>
      <c r="T13" s="134" t="s">
        <v>72</v>
      </c>
      <c r="U13" s="134" t="s">
        <v>72</v>
      </c>
      <c r="V13" s="134" t="s">
        <v>72</v>
      </c>
      <c r="W13" s="134" t="s">
        <v>72</v>
      </c>
      <c r="X13" s="134" t="s">
        <v>72</v>
      </c>
      <c r="Y13" s="134" t="s">
        <v>72</v>
      </c>
      <c r="Z13" s="134" t="s">
        <v>72</v>
      </c>
      <c r="AA13" s="87"/>
    </row>
    <row r="14" spans="1:27" s="1" customFormat="1" x14ac:dyDescent="0.25">
      <c r="A14" s="83" t="s">
        <v>21</v>
      </c>
      <c r="B14" s="233" t="s">
        <v>72</v>
      </c>
      <c r="C14" s="233" t="s">
        <v>72</v>
      </c>
      <c r="D14" s="233" t="s">
        <v>72</v>
      </c>
      <c r="E14" s="233" t="s">
        <v>72</v>
      </c>
      <c r="F14" s="233" t="s">
        <v>72</v>
      </c>
      <c r="G14" s="233" t="s">
        <v>72</v>
      </c>
      <c r="H14" s="233" t="s">
        <v>72</v>
      </c>
      <c r="I14" s="233" t="s">
        <v>72</v>
      </c>
      <c r="J14" s="233" t="s">
        <v>72</v>
      </c>
      <c r="K14" s="233" t="s">
        <v>72</v>
      </c>
      <c r="L14" s="233" t="s">
        <v>72</v>
      </c>
      <c r="M14" s="233" t="s">
        <v>72</v>
      </c>
      <c r="N14" s="379"/>
      <c r="O14" s="134" t="s">
        <v>72</v>
      </c>
      <c r="P14" s="134" t="s">
        <v>72</v>
      </c>
      <c r="Q14" s="134" t="s">
        <v>72</v>
      </c>
      <c r="R14" s="134" t="s">
        <v>72</v>
      </c>
      <c r="S14" s="134" t="s">
        <v>72</v>
      </c>
      <c r="T14" s="134" t="s">
        <v>72</v>
      </c>
      <c r="U14" s="134" t="s">
        <v>72</v>
      </c>
      <c r="V14" s="134" t="s">
        <v>72</v>
      </c>
      <c r="W14" s="134" t="s">
        <v>72</v>
      </c>
      <c r="X14" s="134" t="s">
        <v>72</v>
      </c>
      <c r="Y14" s="134" t="s">
        <v>72</v>
      </c>
      <c r="Z14" s="134" t="s">
        <v>72</v>
      </c>
      <c r="AA14" s="87"/>
    </row>
    <row r="15" spans="1:27" s="1" customFormat="1" x14ac:dyDescent="0.25">
      <c r="A15" s="83" t="s">
        <v>23</v>
      </c>
      <c r="B15" s="233" t="s">
        <v>72</v>
      </c>
      <c r="C15" s="233" t="s">
        <v>72</v>
      </c>
      <c r="D15" s="233" t="s">
        <v>72</v>
      </c>
      <c r="E15" s="233" t="s">
        <v>72</v>
      </c>
      <c r="F15" s="233" t="s">
        <v>72</v>
      </c>
      <c r="G15" s="233" t="s">
        <v>72</v>
      </c>
      <c r="H15" s="233" t="s">
        <v>72</v>
      </c>
      <c r="I15" s="233" t="s">
        <v>72</v>
      </c>
      <c r="J15" s="233" t="s">
        <v>72</v>
      </c>
      <c r="K15" s="233" t="s">
        <v>72</v>
      </c>
      <c r="L15" s="233" t="s">
        <v>72</v>
      </c>
      <c r="M15" s="233" t="s">
        <v>72</v>
      </c>
      <c r="N15" s="379"/>
      <c r="O15" s="134" t="s">
        <v>72</v>
      </c>
      <c r="P15" s="134" t="s">
        <v>72</v>
      </c>
      <c r="Q15" s="134" t="s">
        <v>72</v>
      </c>
      <c r="R15" s="134" t="s">
        <v>72</v>
      </c>
      <c r="S15" s="134" t="s">
        <v>72</v>
      </c>
      <c r="T15" s="134" t="s">
        <v>72</v>
      </c>
      <c r="U15" s="134" t="s">
        <v>72</v>
      </c>
      <c r="V15" s="134" t="s">
        <v>72</v>
      </c>
      <c r="W15" s="134" t="s">
        <v>72</v>
      </c>
      <c r="X15" s="134" t="s">
        <v>72</v>
      </c>
      <c r="Y15" s="134" t="s">
        <v>72</v>
      </c>
      <c r="Z15" s="134" t="s">
        <v>72</v>
      </c>
      <c r="AA15" s="87"/>
    </row>
    <row r="16" spans="1:27" s="1" customFormat="1" x14ac:dyDescent="0.25">
      <c r="A16" s="83" t="s">
        <v>24</v>
      </c>
      <c r="B16" s="233" t="s">
        <v>72</v>
      </c>
      <c r="C16" s="233" t="s">
        <v>72</v>
      </c>
      <c r="D16" s="233" t="s">
        <v>72</v>
      </c>
      <c r="E16" s="233" t="s">
        <v>72</v>
      </c>
      <c r="F16" s="233" t="s">
        <v>72</v>
      </c>
      <c r="G16" s="233" t="s">
        <v>72</v>
      </c>
      <c r="H16" s="233" t="s">
        <v>72</v>
      </c>
      <c r="I16" s="233" t="s">
        <v>72</v>
      </c>
      <c r="J16" s="233" t="s">
        <v>72</v>
      </c>
      <c r="K16" s="233" t="s">
        <v>72</v>
      </c>
      <c r="L16" s="233" t="s">
        <v>72</v>
      </c>
      <c r="M16" s="233" t="s">
        <v>72</v>
      </c>
      <c r="N16" s="379"/>
      <c r="O16" s="134" t="s">
        <v>72</v>
      </c>
      <c r="P16" s="134" t="s">
        <v>72</v>
      </c>
      <c r="Q16" s="134" t="s">
        <v>72</v>
      </c>
      <c r="R16" s="134" t="s">
        <v>72</v>
      </c>
      <c r="S16" s="134" t="s">
        <v>72</v>
      </c>
      <c r="T16" s="134" t="s">
        <v>72</v>
      </c>
      <c r="U16" s="134" t="s">
        <v>72</v>
      </c>
      <c r="V16" s="134" t="s">
        <v>72</v>
      </c>
      <c r="W16" s="134" t="s">
        <v>72</v>
      </c>
      <c r="X16" s="134" t="s">
        <v>72</v>
      </c>
      <c r="Y16" s="134" t="s">
        <v>72</v>
      </c>
      <c r="Z16" s="134" t="s">
        <v>72</v>
      </c>
      <c r="AA16" s="87"/>
    </row>
    <row r="17" spans="1:27" s="1" customFormat="1" x14ac:dyDescent="0.25">
      <c r="A17" s="83" t="s">
        <v>25</v>
      </c>
      <c r="B17" s="233" t="s">
        <v>72</v>
      </c>
      <c r="C17" s="233" t="s">
        <v>72</v>
      </c>
      <c r="D17" s="233" t="s">
        <v>72</v>
      </c>
      <c r="E17" s="233" t="s">
        <v>72</v>
      </c>
      <c r="F17" s="233" t="s">
        <v>72</v>
      </c>
      <c r="G17" s="233" t="s">
        <v>72</v>
      </c>
      <c r="H17" s="233" t="s">
        <v>72</v>
      </c>
      <c r="I17" s="233" t="s">
        <v>72</v>
      </c>
      <c r="J17" s="233" t="s">
        <v>72</v>
      </c>
      <c r="K17" s="233" t="s">
        <v>72</v>
      </c>
      <c r="L17" s="233" t="s">
        <v>72</v>
      </c>
      <c r="M17" s="233" t="s">
        <v>72</v>
      </c>
      <c r="N17" s="379"/>
      <c r="O17" s="134" t="s">
        <v>72</v>
      </c>
      <c r="P17" s="134" t="s">
        <v>72</v>
      </c>
      <c r="Q17" s="134" t="s">
        <v>72</v>
      </c>
      <c r="R17" s="134" t="s">
        <v>72</v>
      </c>
      <c r="S17" s="134" t="s">
        <v>72</v>
      </c>
      <c r="T17" s="134" t="s">
        <v>72</v>
      </c>
      <c r="U17" s="134" t="s">
        <v>72</v>
      </c>
      <c r="V17" s="134" t="s">
        <v>72</v>
      </c>
      <c r="W17" s="134" t="s">
        <v>72</v>
      </c>
      <c r="X17" s="134" t="s">
        <v>72</v>
      </c>
      <c r="Y17" s="134" t="s">
        <v>72</v>
      </c>
      <c r="Z17" s="134" t="s">
        <v>72</v>
      </c>
      <c r="AA17" s="87"/>
    </row>
    <row r="18" spans="1:27" s="1" customFormat="1" x14ac:dyDescent="0.25">
      <c r="A18" s="83" t="s">
        <v>27</v>
      </c>
      <c r="B18" s="233" t="s">
        <v>72</v>
      </c>
      <c r="C18" s="233" t="s">
        <v>72</v>
      </c>
      <c r="D18" s="233" t="s">
        <v>72</v>
      </c>
      <c r="E18" s="233" t="s">
        <v>72</v>
      </c>
      <c r="F18" s="233" t="s">
        <v>72</v>
      </c>
      <c r="G18" s="233" t="s">
        <v>72</v>
      </c>
      <c r="H18" s="233" t="s">
        <v>72</v>
      </c>
      <c r="I18" s="233" t="s">
        <v>72</v>
      </c>
      <c r="J18" s="233" t="s">
        <v>72</v>
      </c>
      <c r="K18" s="233" t="s">
        <v>72</v>
      </c>
      <c r="L18" s="233" t="s">
        <v>72</v>
      </c>
      <c r="M18" s="233" t="s">
        <v>72</v>
      </c>
      <c r="N18" s="379"/>
      <c r="O18" s="134" t="s">
        <v>72</v>
      </c>
      <c r="P18" s="134" t="s">
        <v>72</v>
      </c>
      <c r="Q18" s="134" t="s">
        <v>72</v>
      </c>
      <c r="R18" s="134" t="s">
        <v>72</v>
      </c>
      <c r="S18" s="134" t="s">
        <v>72</v>
      </c>
      <c r="T18" s="134" t="s">
        <v>72</v>
      </c>
      <c r="U18" s="134" t="s">
        <v>72</v>
      </c>
      <c r="V18" s="134" t="s">
        <v>72</v>
      </c>
      <c r="W18" s="134" t="s">
        <v>72</v>
      </c>
      <c r="X18" s="134" t="s">
        <v>72</v>
      </c>
      <c r="Y18" s="134" t="s">
        <v>72</v>
      </c>
      <c r="Z18" s="134" t="s">
        <v>72</v>
      </c>
      <c r="AA18" s="87"/>
    </row>
    <row r="19" spans="1:27" s="1" customFormat="1" x14ac:dyDescent="0.25">
      <c r="A19" s="83" t="s">
        <v>28</v>
      </c>
      <c r="B19" s="233" t="s">
        <v>72</v>
      </c>
      <c r="C19" s="233" t="s">
        <v>72</v>
      </c>
      <c r="D19" s="233" t="s">
        <v>72</v>
      </c>
      <c r="E19" s="233" t="s">
        <v>72</v>
      </c>
      <c r="F19" s="233" t="s">
        <v>72</v>
      </c>
      <c r="G19" s="233" t="s">
        <v>72</v>
      </c>
      <c r="H19" s="233" t="s">
        <v>72</v>
      </c>
      <c r="I19" s="233" t="s">
        <v>72</v>
      </c>
      <c r="J19" s="233" t="s">
        <v>72</v>
      </c>
      <c r="K19" s="233" t="s">
        <v>72</v>
      </c>
      <c r="L19" s="233" t="s">
        <v>72</v>
      </c>
      <c r="M19" s="233" t="s">
        <v>72</v>
      </c>
      <c r="N19" s="379"/>
      <c r="O19" s="134" t="s">
        <v>72</v>
      </c>
      <c r="P19" s="134" t="s">
        <v>72</v>
      </c>
      <c r="Q19" s="134" t="s">
        <v>72</v>
      </c>
      <c r="R19" s="134" t="s">
        <v>72</v>
      </c>
      <c r="S19" s="134" t="s">
        <v>72</v>
      </c>
      <c r="T19" s="134" t="s">
        <v>72</v>
      </c>
      <c r="U19" s="134" t="s">
        <v>72</v>
      </c>
      <c r="V19" s="134" t="s">
        <v>72</v>
      </c>
      <c r="W19" s="134" t="s">
        <v>72</v>
      </c>
      <c r="X19" s="134" t="s">
        <v>72</v>
      </c>
      <c r="Y19" s="134" t="s">
        <v>72</v>
      </c>
      <c r="Z19" s="134" t="s">
        <v>72</v>
      </c>
      <c r="AA19" s="87"/>
    </row>
    <row r="20" spans="1:27" s="1" customFormat="1" x14ac:dyDescent="0.25">
      <c r="A20" s="83" t="s">
        <v>29</v>
      </c>
      <c r="B20" s="233" t="s">
        <v>72</v>
      </c>
      <c r="C20" s="233" t="s">
        <v>72</v>
      </c>
      <c r="D20" s="233" t="s">
        <v>72</v>
      </c>
      <c r="E20" s="233" t="s">
        <v>72</v>
      </c>
      <c r="F20" s="233" t="s">
        <v>72</v>
      </c>
      <c r="G20" s="233" t="s">
        <v>72</v>
      </c>
      <c r="H20" s="233" t="s">
        <v>72</v>
      </c>
      <c r="I20" s="233" t="s">
        <v>72</v>
      </c>
      <c r="J20" s="233" t="s">
        <v>72</v>
      </c>
      <c r="K20" s="233" t="s">
        <v>72</v>
      </c>
      <c r="L20" s="233" t="s">
        <v>72</v>
      </c>
      <c r="M20" s="233" t="s">
        <v>72</v>
      </c>
      <c r="N20" s="379"/>
      <c r="O20" s="134" t="s">
        <v>72</v>
      </c>
      <c r="P20" s="134" t="s">
        <v>72</v>
      </c>
      <c r="Q20" s="134" t="s">
        <v>72</v>
      </c>
      <c r="R20" s="134" t="s">
        <v>72</v>
      </c>
      <c r="S20" s="134" t="s">
        <v>72</v>
      </c>
      <c r="T20" s="134" t="s">
        <v>72</v>
      </c>
      <c r="U20" s="134" t="s">
        <v>72</v>
      </c>
      <c r="V20" s="134" t="s">
        <v>72</v>
      </c>
      <c r="W20" s="134" t="s">
        <v>72</v>
      </c>
      <c r="X20" s="134" t="s">
        <v>72</v>
      </c>
      <c r="Y20" s="134" t="s">
        <v>72</v>
      </c>
      <c r="Z20" s="134" t="s">
        <v>72</v>
      </c>
      <c r="AA20" s="87"/>
    </row>
    <row r="21" spans="1:27" s="1" customFormat="1" x14ac:dyDescent="0.25">
      <c r="A21" s="83" t="s">
        <v>30</v>
      </c>
      <c r="B21" s="233" t="s">
        <v>72</v>
      </c>
      <c r="C21" s="233" t="s">
        <v>72</v>
      </c>
      <c r="D21" s="233" t="s">
        <v>72</v>
      </c>
      <c r="E21" s="233" t="s">
        <v>72</v>
      </c>
      <c r="F21" s="233" t="s">
        <v>72</v>
      </c>
      <c r="G21" s="233" t="s">
        <v>72</v>
      </c>
      <c r="H21" s="233" t="s">
        <v>72</v>
      </c>
      <c r="I21" s="233" t="s">
        <v>72</v>
      </c>
      <c r="J21" s="233" t="s">
        <v>72</v>
      </c>
      <c r="K21" s="233" t="s">
        <v>72</v>
      </c>
      <c r="L21" s="233" t="s">
        <v>72</v>
      </c>
      <c r="M21" s="233" t="s">
        <v>72</v>
      </c>
      <c r="N21" s="379"/>
      <c r="O21" s="134" t="s">
        <v>72</v>
      </c>
      <c r="P21" s="134" t="s">
        <v>72</v>
      </c>
      <c r="Q21" s="134" t="s">
        <v>72</v>
      </c>
      <c r="R21" s="134" t="s">
        <v>72</v>
      </c>
      <c r="S21" s="134" t="s">
        <v>72</v>
      </c>
      <c r="T21" s="134" t="s">
        <v>72</v>
      </c>
      <c r="U21" s="134" t="s">
        <v>72</v>
      </c>
      <c r="V21" s="134" t="s">
        <v>72</v>
      </c>
      <c r="W21" s="134" t="s">
        <v>72</v>
      </c>
      <c r="X21" s="134" t="s">
        <v>72</v>
      </c>
      <c r="Y21" s="134" t="s">
        <v>72</v>
      </c>
      <c r="Z21" s="134" t="s">
        <v>72</v>
      </c>
      <c r="AA21" s="87"/>
    </row>
    <row r="22" spans="1:27" s="1" customFormat="1" x14ac:dyDescent="0.25">
      <c r="A22" s="83" t="s">
        <v>31</v>
      </c>
      <c r="B22" s="234"/>
      <c r="C22" s="234"/>
      <c r="D22" s="234"/>
      <c r="E22" s="234"/>
      <c r="F22" s="234"/>
      <c r="G22" s="234"/>
      <c r="H22" s="234"/>
      <c r="I22" s="234"/>
      <c r="J22" s="234"/>
      <c r="K22" s="234"/>
      <c r="L22" s="234"/>
      <c r="M22" s="321"/>
      <c r="N22" s="379"/>
      <c r="O22" s="134" t="s">
        <v>72</v>
      </c>
      <c r="P22" s="134" t="s">
        <v>72</v>
      </c>
      <c r="Q22" s="134" t="s">
        <v>72</v>
      </c>
      <c r="R22" s="134" t="s">
        <v>72</v>
      </c>
      <c r="S22" s="134" t="s">
        <v>72</v>
      </c>
      <c r="T22" s="134" t="s">
        <v>72</v>
      </c>
      <c r="U22" s="134" t="s">
        <v>72</v>
      </c>
      <c r="V22" s="134" t="s">
        <v>72</v>
      </c>
      <c r="W22" s="134" t="s">
        <v>72</v>
      </c>
      <c r="X22" s="134" t="s">
        <v>72</v>
      </c>
      <c r="Y22" s="134" t="s">
        <v>72</v>
      </c>
      <c r="Z22" s="134" t="s">
        <v>72</v>
      </c>
      <c r="AA22" s="87"/>
    </row>
    <row r="23" spans="1:27" s="1" customFormat="1" x14ac:dyDescent="0.25">
      <c r="A23" s="83" t="s">
        <v>32</v>
      </c>
      <c r="B23" s="233" t="s">
        <v>72</v>
      </c>
      <c r="C23" s="233" t="s">
        <v>72</v>
      </c>
      <c r="D23" s="233" t="s">
        <v>72</v>
      </c>
      <c r="E23" s="233" t="s">
        <v>72</v>
      </c>
      <c r="F23" s="233" t="s">
        <v>72</v>
      </c>
      <c r="G23" s="233" t="s">
        <v>72</v>
      </c>
      <c r="H23" s="233" t="s">
        <v>72</v>
      </c>
      <c r="I23" s="233" t="s">
        <v>72</v>
      </c>
      <c r="J23" s="233" t="s">
        <v>72</v>
      </c>
      <c r="K23" s="233" t="s">
        <v>72</v>
      </c>
      <c r="L23" s="233" t="s">
        <v>72</v>
      </c>
      <c r="M23" s="320" t="s">
        <v>72</v>
      </c>
      <c r="N23" s="379"/>
      <c r="O23" s="134" t="s">
        <v>72</v>
      </c>
      <c r="P23" s="134" t="s">
        <v>72</v>
      </c>
      <c r="Q23" s="134" t="s">
        <v>72</v>
      </c>
      <c r="R23" s="134" t="s">
        <v>72</v>
      </c>
      <c r="S23" s="134" t="s">
        <v>72</v>
      </c>
      <c r="T23" s="134" t="s">
        <v>72</v>
      </c>
      <c r="U23" s="134" t="s">
        <v>72</v>
      </c>
      <c r="V23" s="134" t="s">
        <v>72</v>
      </c>
      <c r="W23" s="134" t="s">
        <v>72</v>
      </c>
      <c r="X23" s="134" t="s">
        <v>72</v>
      </c>
      <c r="Y23" s="134" t="s">
        <v>72</v>
      </c>
      <c r="Z23" s="134" t="s">
        <v>72</v>
      </c>
      <c r="AA23" s="87"/>
    </row>
    <row r="24" spans="1:27" s="1" customFormat="1" x14ac:dyDescent="0.25">
      <c r="A24" s="83" t="s">
        <v>33</v>
      </c>
      <c r="B24" s="233" t="s">
        <v>72</v>
      </c>
      <c r="C24" s="233" t="s">
        <v>72</v>
      </c>
      <c r="D24" s="233" t="s">
        <v>72</v>
      </c>
      <c r="E24" s="233" t="s">
        <v>72</v>
      </c>
      <c r="F24" s="233" t="s">
        <v>72</v>
      </c>
      <c r="G24" s="233" t="s">
        <v>72</v>
      </c>
      <c r="H24" s="233" t="s">
        <v>72</v>
      </c>
      <c r="I24" s="233" t="s">
        <v>72</v>
      </c>
      <c r="J24" s="233" t="s">
        <v>72</v>
      </c>
      <c r="K24" s="233" t="s">
        <v>72</v>
      </c>
      <c r="L24" s="233" t="s">
        <v>72</v>
      </c>
      <c r="M24" s="233" t="s">
        <v>72</v>
      </c>
      <c r="N24" s="379"/>
      <c r="O24" s="134" t="s">
        <v>72</v>
      </c>
      <c r="P24" s="134" t="s">
        <v>72</v>
      </c>
      <c r="Q24" s="160"/>
      <c r="R24" s="134" t="s">
        <v>72</v>
      </c>
      <c r="S24" s="134" t="s">
        <v>72</v>
      </c>
      <c r="T24" s="134" t="s">
        <v>72</v>
      </c>
      <c r="U24" s="134" t="s">
        <v>72</v>
      </c>
      <c r="V24" s="134" t="s">
        <v>72</v>
      </c>
      <c r="W24" s="134" t="s">
        <v>72</v>
      </c>
      <c r="X24" s="134" t="s">
        <v>72</v>
      </c>
      <c r="Y24" s="134" t="s">
        <v>72</v>
      </c>
      <c r="Z24" s="134" t="s">
        <v>72</v>
      </c>
      <c r="AA24" s="87"/>
    </row>
    <row r="25" spans="1:27" s="1" customFormat="1" x14ac:dyDescent="0.25">
      <c r="A25" s="83" t="s">
        <v>34</v>
      </c>
      <c r="B25" s="233" t="s">
        <v>72</v>
      </c>
      <c r="C25" s="233" t="s">
        <v>72</v>
      </c>
      <c r="D25" s="233" t="s">
        <v>72</v>
      </c>
      <c r="E25" s="233" t="s">
        <v>72</v>
      </c>
      <c r="F25" s="233" t="s">
        <v>72</v>
      </c>
      <c r="G25" s="233" t="s">
        <v>72</v>
      </c>
      <c r="H25" s="233" t="s">
        <v>72</v>
      </c>
      <c r="I25" s="233" t="s">
        <v>72</v>
      </c>
      <c r="J25" s="233" t="s">
        <v>72</v>
      </c>
      <c r="K25" s="233" t="s">
        <v>72</v>
      </c>
      <c r="L25" s="233" t="s">
        <v>72</v>
      </c>
      <c r="M25" s="233" t="s">
        <v>72</v>
      </c>
      <c r="N25" s="379"/>
      <c r="O25" s="134" t="s">
        <v>72</v>
      </c>
      <c r="P25" s="134" t="s">
        <v>72</v>
      </c>
      <c r="Q25" s="134" t="s">
        <v>72</v>
      </c>
      <c r="R25" s="134" t="s">
        <v>72</v>
      </c>
      <c r="S25" s="134" t="s">
        <v>72</v>
      </c>
      <c r="T25" s="134" t="s">
        <v>72</v>
      </c>
      <c r="U25" s="134" t="s">
        <v>72</v>
      </c>
      <c r="V25" s="134" t="s">
        <v>72</v>
      </c>
      <c r="W25" s="134" t="s">
        <v>72</v>
      </c>
      <c r="X25" s="134" t="s">
        <v>72</v>
      </c>
      <c r="Y25" s="134" t="s">
        <v>72</v>
      </c>
      <c r="Z25" s="134" t="s">
        <v>72</v>
      </c>
      <c r="AA25" s="87"/>
    </row>
    <row r="26" spans="1:27" s="1" customFormat="1" x14ac:dyDescent="0.25">
      <c r="A26" s="83" t="s">
        <v>35</v>
      </c>
      <c r="B26" s="233" t="s">
        <v>72</v>
      </c>
      <c r="C26" s="233" t="s">
        <v>72</v>
      </c>
      <c r="D26" s="233" t="s">
        <v>72</v>
      </c>
      <c r="E26" s="233" t="s">
        <v>72</v>
      </c>
      <c r="F26" s="233" t="s">
        <v>72</v>
      </c>
      <c r="G26" s="233" t="s">
        <v>72</v>
      </c>
      <c r="H26" s="233" t="s">
        <v>72</v>
      </c>
      <c r="I26" s="233" t="s">
        <v>72</v>
      </c>
      <c r="J26" s="233" t="s">
        <v>72</v>
      </c>
      <c r="K26" s="233" t="s">
        <v>72</v>
      </c>
      <c r="L26" s="233" t="s">
        <v>72</v>
      </c>
      <c r="M26" s="233" t="s">
        <v>72</v>
      </c>
      <c r="N26" s="379"/>
      <c r="O26" s="134" t="s">
        <v>72</v>
      </c>
      <c r="P26" s="134" t="s">
        <v>72</v>
      </c>
      <c r="Q26" s="134" t="s">
        <v>72</v>
      </c>
      <c r="R26" s="134" t="s">
        <v>72</v>
      </c>
      <c r="S26" s="134" t="s">
        <v>72</v>
      </c>
      <c r="T26" s="134" t="s">
        <v>72</v>
      </c>
      <c r="U26" s="134" t="s">
        <v>72</v>
      </c>
      <c r="V26" s="134" t="s">
        <v>72</v>
      </c>
      <c r="W26" s="134" t="s">
        <v>72</v>
      </c>
      <c r="X26" s="134" t="s">
        <v>72</v>
      </c>
      <c r="Y26" s="134" t="s">
        <v>72</v>
      </c>
      <c r="Z26" s="134" t="s">
        <v>72</v>
      </c>
      <c r="AA26" s="87"/>
    </row>
    <row r="27" spans="1:27" s="1" customFormat="1" x14ac:dyDescent="0.25">
      <c r="A27" s="83" t="s">
        <v>37</v>
      </c>
      <c r="B27" s="233">
        <v>445</v>
      </c>
      <c r="C27" s="233">
        <v>385</v>
      </c>
      <c r="D27" s="233">
        <v>60</v>
      </c>
      <c r="E27" s="233">
        <v>522</v>
      </c>
      <c r="F27" s="233">
        <v>471</v>
      </c>
      <c r="G27" s="233">
        <v>51</v>
      </c>
      <c r="H27" s="233">
        <v>514</v>
      </c>
      <c r="I27" s="233">
        <v>455</v>
      </c>
      <c r="J27" s="233">
        <v>59</v>
      </c>
      <c r="K27" s="233">
        <v>351</v>
      </c>
      <c r="L27" s="233">
        <v>306</v>
      </c>
      <c r="M27" s="322">
        <v>45</v>
      </c>
      <c r="N27" s="379"/>
      <c r="O27" s="134" t="s">
        <v>72</v>
      </c>
      <c r="P27" s="134" t="s">
        <v>72</v>
      </c>
      <c r="Q27" s="134" t="s">
        <v>72</v>
      </c>
      <c r="R27" s="134" t="s">
        <v>72</v>
      </c>
      <c r="S27" s="134" t="s">
        <v>72</v>
      </c>
      <c r="T27" s="134" t="s">
        <v>72</v>
      </c>
      <c r="U27" s="134" t="s">
        <v>72</v>
      </c>
      <c r="V27" s="134" t="s">
        <v>72</v>
      </c>
      <c r="W27" s="134" t="s">
        <v>72</v>
      </c>
      <c r="X27" s="134" t="s">
        <v>72</v>
      </c>
      <c r="Y27" s="134" t="s">
        <v>72</v>
      </c>
      <c r="Z27" s="134" t="s">
        <v>72</v>
      </c>
      <c r="AA27" s="42" t="s">
        <v>209</v>
      </c>
    </row>
    <row r="28" spans="1:27" s="1" customFormat="1" x14ac:dyDescent="0.25">
      <c r="A28" s="83" t="s">
        <v>38</v>
      </c>
      <c r="B28" s="233" t="s">
        <v>72</v>
      </c>
      <c r="C28" s="233" t="s">
        <v>72</v>
      </c>
      <c r="D28" s="233" t="s">
        <v>72</v>
      </c>
      <c r="E28" s="233" t="s">
        <v>72</v>
      </c>
      <c r="F28" s="233" t="s">
        <v>72</v>
      </c>
      <c r="G28" s="233" t="s">
        <v>72</v>
      </c>
      <c r="H28" s="233" t="s">
        <v>72</v>
      </c>
      <c r="I28" s="233" t="s">
        <v>72</v>
      </c>
      <c r="J28" s="233" t="s">
        <v>72</v>
      </c>
      <c r="K28" s="233" t="s">
        <v>72</v>
      </c>
      <c r="L28" s="233" t="s">
        <v>72</v>
      </c>
      <c r="M28" s="233" t="s">
        <v>72</v>
      </c>
      <c r="N28" s="379"/>
      <c r="O28" s="134" t="s">
        <v>72</v>
      </c>
      <c r="P28" s="134" t="s">
        <v>72</v>
      </c>
      <c r="Q28" s="134" t="s">
        <v>72</v>
      </c>
      <c r="R28" s="134" t="s">
        <v>72</v>
      </c>
      <c r="S28" s="134" t="s">
        <v>72</v>
      </c>
      <c r="T28" s="134" t="s">
        <v>72</v>
      </c>
      <c r="U28" s="134" t="s">
        <v>72</v>
      </c>
      <c r="V28" s="134" t="s">
        <v>72</v>
      </c>
      <c r="W28" s="134" t="s">
        <v>72</v>
      </c>
      <c r="X28" s="134" t="s">
        <v>72</v>
      </c>
      <c r="Y28" s="134" t="s">
        <v>72</v>
      </c>
      <c r="Z28" s="134" t="s">
        <v>72</v>
      </c>
      <c r="AA28" s="87"/>
    </row>
    <row r="29" spans="1:27" s="1" customFormat="1" x14ac:dyDescent="0.25">
      <c r="A29" s="83" t="s">
        <v>39</v>
      </c>
      <c r="B29" s="233" t="s">
        <v>72</v>
      </c>
      <c r="C29" s="233" t="s">
        <v>72</v>
      </c>
      <c r="D29" s="233" t="s">
        <v>72</v>
      </c>
      <c r="E29" s="233" t="s">
        <v>72</v>
      </c>
      <c r="F29" s="233" t="s">
        <v>72</v>
      </c>
      <c r="G29" s="233" t="s">
        <v>72</v>
      </c>
      <c r="H29" s="233" t="s">
        <v>72</v>
      </c>
      <c r="I29" s="233" t="s">
        <v>72</v>
      </c>
      <c r="J29" s="233" t="s">
        <v>72</v>
      </c>
      <c r="K29" s="233" t="s">
        <v>72</v>
      </c>
      <c r="L29" s="233" t="s">
        <v>72</v>
      </c>
      <c r="M29" s="233" t="s">
        <v>72</v>
      </c>
      <c r="N29" s="379"/>
      <c r="O29" s="134" t="s">
        <v>72</v>
      </c>
      <c r="P29" s="134" t="s">
        <v>72</v>
      </c>
      <c r="Q29" s="134" t="s">
        <v>72</v>
      </c>
      <c r="R29" s="134" t="s">
        <v>72</v>
      </c>
      <c r="S29" s="134" t="s">
        <v>72</v>
      </c>
      <c r="T29" s="134" t="s">
        <v>72</v>
      </c>
      <c r="U29" s="134" t="s">
        <v>72</v>
      </c>
      <c r="V29" s="134" t="s">
        <v>72</v>
      </c>
      <c r="W29" s="134" t="s">
        <v>72</v>
      </c>
      <c r="X29" s="134" t="s">
        <v>72</v>
      </c>
      <c r="Y29" s="134" t="s">
        <v>72</v>
      </c>
      <c r="Z29" s="134" t="s">
        <v>72</v>
      </c>
      <c r="AA29" s="87"/>
    </row>
    <row r="30" spans="1:27" s="1" customFormat="1" x14ac:dyDescent="0.25">
      <c r="A30" s="83" t="s">
        <v>40</v>
      </c>
      <c r="B30" s="233" t="s">
        <v>72</v>
      </c>
      <c r="C30" s="233" t="s">
        <v>72</v>
      </c>
      <c r="D30" s="233" t="s">
        <v>72</v>
      </c>
      <c r="E30" s="233" t="s">
        <v>72</v>
      </c>
      <c r="F30" s="233" t="s">
        <v>72</v>
      </c>
      <c r="G30" s="233" t="s">
        <v>72</v>
      </c>
      <c r="H30" s="233" t="s">
        <v>72</v>
      </c>
      <c r="I30" s="233" t="s">
        <v>72</v>
      </c>
      <c r="J30" s="233" t="s">
        <v>72</v>
      </c>
      <c r="K30" s="233" t="s">
        <v>72</v>
      </c>
      <c r="L30" s="233" t="s">
        <v>72</v>
      </c>
      <c r="M30" s="233" t="s">
        <v>72</v>
      </c>
      <c r="N30" s="379"/>
      <c r="O30" s="134" t="s">
        <v>72</v>
      </c>
      <c r="P30" s="134" t="s">
        <v>72</v>
      </c>
      <c r="Q30" s="134" t="s">
        <v>72</v>
      </c>
      <c r="R30" s="134" t="s">
        <v>72</v>
      </c>
      <c r="S30" s="134" t="s">
        <v>72</v>
      </c>
      <c r="T30" s="134" t="s">
        <v>72</v>
      </c>
      <c r="U30" s="134" t="s">
        <v>72</v>
      </c>
      <c r="V30" s="134" t="s">
        <v>72</v>
      </c>
      <c r="W30" s="134" t="s">
        <v>72</v>
      </c>
      <c r="X30" s="134" t="s">
        <v>72</v>
      </c>
      <c r="Y30" s="134" t="s">
        <v>72</v>
      </c>
      <c r="Z30" s="134" t="s">
        <v>72</v>
      </c>
      <c r="AA30" s="87"/>
    </row>
    <row r="31" spans="1:27" s="1" customFormat="1" x14ac:dyDescent="0.25">
      <c r="A31" s="83" t="s">
        <v>41</v>
      </c>
      <c r="B31" s="233" t="s">
        <v>72</v>
      </c>
      <c r="C31" s="233" t="s">
        <v>72</v>
      </c>
      <c r="D31" s="233" t="s">
        <v>72</v>
      </c>
      <c r="E31" s="233" t="s">
        <v>72</v>
      </c>
      <c r="F31" s="233" t="s">
        <v>72</v>
      </c>
      <c r="G31" s="233" t="s">
        <v>72</v>
      </c>
      <c r="H31" s="233" t="s">
        <v>72</v>
      </c>
      <c r="I31" s="233" t="s">
        <v>72</v>
      </c>
      <c r="J31" s="233" t="s">
        <v>72</v>
      </c>
      <c r="K31" s="233" t="s">
        <v>72</v>
      </c>
      <c r="L31" s="233" t="s">
        <v>72</v>
      </c>
      <c r="M31" s="233" t="s">
        <v>72</v>
      </c>
      <c r="N31" s="379"/>
      <c r="O31" s="134" t="s">
        <v>72</v>
      </c>
      <c r="P31" s="134" t="s">
        <v>72</v>
      </c>
      <c r="Q31" s="134" t="s">
        <v>72</v>
      </c>
      <c r="R31" s="134" t="s">
        <v>72</v>
      </c>
      <c r="S31" s="134" t="s">
        <v>72</v>
      </c>
      <c r="T31" s="134" t="s">
        <v>72</v>
      </c>
      <c r="U31" s="134" t="s">
        <v>72</v>
      </c>
      <c r="V31" s="134" t="s">
        <v>72</v>
      </c>
      <c r="W31" s="134" t="s">
        <v>72</v>
      </c>
      <c r="X31" s="134" t="s">
        <v>72</v>
      </c>
      <c r="Y31" s="134" t="s">
        <v>72</v>
      </c>
      <c r="Z31" s="134" t="s">
        <v>72</v>
      </c>
      <c r="AA31" s="87"/>
    </row>
    <row r="32" spans="1:27" s="1" customFormat="1" x14ac:dyDescent="0.25">
      <c r="A32" s="83" t="s">
        <v>42</v>
      </c>
      <c r="B32" s="233" t="s">
        <v>72</v>
      </c>
      <c r="C32" s="233" t="s">
        <v>72</v>
      </c>
      <c r="D32" s="233" t="s">
        <v>72</v>
      </c>
      <c r="E32" s="233" t="s">
        <v>72</v>
      </c>
      <c r="F32" s="233" t="s">
        <v>72</v>
      </c>
      <c r="G32" s="233" t="s">
        <v>72</v>
      </c>
      <c r="H32" s="233" t="s">
        <v>72</v>
      </c>
      <c r="I32" s="233" t="s">
        <v>72</v>
      </c>
      <c r="J32" s="233" t="s">
        <v>72</v>
      </c>
      <c r="K32" s="233" t="s">
        <v>72</v>
      </c>
      <c r="L32" s="233" t="s">
        <v>72</v>
      </c>
      <c r="M32" s="233" t="s">
        <v>72</v>
      </c>
      <c r="N32" s="379"/>
      <c r="O32" s="134" t="s">
        <v>72</v>
      </c>
      <c r="P32" s="134" t="s">
        <v>72</v>
      </c>
      <c r="Q32" s="134" t="s">
        <v>72</v>
      </c>
      <c r="R32" s="134" t="s">
        <v>72</v>
      </c>
      <c r="S32" s="134" t="s">
        <v>72</v>
      </c>
      <c r="T32" s="134" t="s">
        <v>72</v>
      </c>
      <c r="U32" s="134" t="s">
        <v>72</v>
      </c>
      <c r="V32" s="134" t="s">
        <v>72</v>
      </c>
      <c r="W32" s="134" t="s">
        <v>72</v>
      </c>
      <c r="X32" s="134" t="s">
        <v>72</v>
      </c>
      <c r="Y32" s="134" t="s">
        <v>72</v>
      </c>
      <c r="Z32" s="134" t="s">
        <v>72</v>
      </c>
      <c r="AA32" s="87"/>
    </row>
    <row r="33" spans="1:27" s="1" customFormat="1" x14ac:dyDescent="0.25">
      <c r="A33" s="83" t="s">
        <v>43</v>
      </c>
      <c r="B33" s="233" t="s">
        <v>72</v>
      </c>
      <c r="C33" s="233" t="s">
        <v>72</v>
      </c>
      <c r="D33" s="233" t="s">
        <v>72</v>
      </c>
      <c r="E33" s="233" t="s">
        <v>72</v>
      </c>
      <c r="F33" s="233" t="s">
        <v>72</v>
      </c>
      <c r="G33" s="233" t="s">
        <v>72</v>
      </c>
      <c r="H33" s="233" t="s">
        <v>72</v>
      </c>
      <c r="I33" s="233" t="s">
        <v>72</v>
      </c>
      <c r="J33" s="233" t="s">
        <v>72</v>
      </c>
      <c r="K33" s="233" t="s">
        <v>72</v>
      </c>
      <c r="L33" s="233" t="s">
        <v>72</v>
      </c>
      <c r="M33" s="233" t="s">
        <v>72</v>
      </c>
      <c r="N33" s="379"/>
      <c r="O33" s="134" t="s">
        <v>72</v>
      </c>
      <c r="P33" s="134" t="s">
        <v>72</v>
      </c>
      <c r="Q33" s="134" t="s">
        <v>72</v>
      </c>
      <c r="R33" s="134" t="s">
        <v>72</v>
      </c>
      <c r="S33" s="134" t="s">
        <v>72</v>
      </c>
      <c r="T33" s="134" t="s">
        <v>72</v>
      </c>
      <c r="U33" s="134" t="s">
        <v>72</v>
      </c>
      <c r="V33" s="134" t="s">
        <v>72</v>
      </c>
      <c r="W33" s="134" t="s">
        <v>72</v>
      </c>
      <c r="X33" s="134" t="s">
        <v>72</v>
      </c>
      <c r="Y33" s="134" t="s">
        <v>72</v>
      </c>
      <c r="Z33" s="134" t="s">
        <v>72</v>
      </c>
      <c r="AA33" s="87"/>
    </row>
    <row r="34" spans="1:27" s="1" customFormat="1" x14ac:dyDescent="0.25">
      <c r="A34" s="83" t="s">
        <v>44</v>
      </c>
      <c r="B34" s="233" t="s">
        <v>72</v>
      </c>
      <c r="C34" s="233" t="s">
        <v>72</v>
      </c>
      <c r="D34" s="233" t="s">
        <v>72</v>
      </c>
      <c r="E34" s="233" t="s">
        <v>72</v>
      </c>
      <c r="F34" s="233" t="s">
        <v>72</v>
      </c>
      <c r="G34" s="233" t="s">
        <v>72</v>
      </c>
      <c r="H34" s="233" t="s">
        <v>72</v>
      </c>
      <c r="I34" s="233" t="s">
        <v>72</v>
      </c>
      <c r="J34" s="233" t="s">
        <v>72</v>
      </c>
      <c r="K34" s="233" t="s">
        <v>72</v>
      </c>
      <c r="L34" s="233" t="s">
        <v>72</v>
      </c>
      <c r="M34" s="233" t="s">
        <v>72</v>
      </c>
      <c r="N34" s="379"/>
      <c r="O34" s="134" t="s">
        <v>72</v>
      </c>
      <c r="P34" s="134" t="s">
        <v>72</v>
      </c>
      <c r="Q34" s="134" t="s">
        <v>72</v>
      </c>
      <c r="R34" s="134" t="s">
        <v>72</v>
      </c>
      <c r="S34" s="134" t="s">
        <v>72</v>
      </c>
      <c r="T34" s="134" t="s">
        <v>72</v>
      </c>
      <c r="U34" s="134" t="s">
        <v>72</v>
      </c>
      <c r="V34" s="134" t="s">
        <v>72</v>
      </c>
      <c r="W34" s="134" t="s">
        <v>72</v>
      </c>
      <c r="X34" s="134" t="s">
        <v>72</v>
      </c>
      <c r="Y34" s="134" t="s">
        <v>72</v>
      </c>
      <c r="Z34" s="134" t="s">
        <v>72</v>
      </c>
      <c r="AA34" s="87"/>
    </row>
    <row r="35" spans="1:27" s="1" customFormat="1" x14ac:dyDescent="0.25">
      <c r="A35" s="83" t="s">
        <v>45</v>
      </c>
      <c r="B35" s="233" t="s">
        <v>72</v>
      </c>
      <c r="C35" s="233" t="s">
        <v>72</v>
      </c>
      <c r="D35" s="233" t="s">
        <v>72</v>
      </c>
      <c r="E35" s="233" t="s">
        <v>72</v>
      </c>
      <c r="F35" s="233" t="s">
        <v>72</v>
      </c>
      <c r="G35" s="233" t="s">
        <v>72</v>
      </c>
      <c r="H35" s="233" t="s">
        <v>72</v>
      </c>
      <c r="I35" s="233" t="s">
        <v>72</v>
      </c>
      <c r="J35" s="233" t="s">
        <v>72</v>
      </c>
      <c r="K35" s="233" t="s">
        <v>72</v>
      </c>
      <c r="L35" s="233" t="s">
        <v>72</v>
      </c>
      <c r="M35" s="233" t="s">
        <v>72</v>
      </c>
      <c r="N35" s="379"/>
      <c r="O35" s="134" t="s">
        <v>72</v>
      </c>
      <c r="P35" s="134" t="s">
        <v>72</v>
      </c>
      <c r="Q35" s="134" t="s">
        <v>72</v>
      </c>
      <c r="R35" s="134" t="s">
        <v>72</v>
      </c>
      <c r="S35" s="134" t="s">
        <v>72</v>
      </c>
      <c r="T35" s="134" t="s">
        <v>72</v>
      </c>
      <c r="U35" s="134" t="s">
        <v>72</v>
      </c>
      <c r="V35" s="134" t="s">
        <v>72</v>
      </c>
      <c r="W35" s="134" t="s">
        <v>72</v>
      </c>
      <c r="X35" s="134" t="s">
        <v>72</v>
      </c>
      <c r="Y35" s="134" t="s">
        <v>72</v>
      </c>
      <c r="Z35" s="134" t="s">
        <v>72</v>
      </c>
      <c r="AA35" s="87"/>
    </row>
    <row r="36" spans="1:27" s="1" customFormat="1" x14ac:dyDescent="0.25">
      <c r="A36" s="83" t="s">
        <v>46</v>
      </c>
      <c r="B36" s="233" t="s">
        <v>72</v>
      </c>
      <c r="C36" s="233" t="s">
        <v>72</v>
      </c>
      <c r="D36" s="233" t="s">
        <v>72</v>
      </c>
      <c r="E36" s="233" t="s">
        <v>72</v>
      </c>
      <c r="F36" s="233" t="s">
        <v>72</v>
      </c>
      <c r="G36" s="233" t="s">
        <v>72</v>
      </c>
      <c r="H36" s="233" t="s">
        <v>72</v>
      </c>
      <c r="I36" s="233" t="s">
        <v>72</v>
      </c>
      <c r="J36" s="233" t="s">
        <v>72</v>
      </c>
      <c r="K36" s="233" t="s">
        <v>72</v>
      </c>
      <c r="L36" s="233" t="s">
        <v>72</v>
      </c>
      <c r="M36" s="233" t="s">
        <v>72</v>
      </c>
      <c r="N36" s="379"/>
      <c r="O36" s="134" t="s">
        <v>72</v>
      </c>
      <c r="P36" s="134" t="s">
        <v>72</v>
      </c>
      <c r="Q36" s="134" t="s">
        <v>72</v>
      </c>
      <c r="R36" s="134" t="s">
        <v>72</v>
      </c>
      <c r="S36" s="134" t="s">
        <v>72</v>
      </c>
      <c r="T36" s="134" t="s">
        <v>72</v>
      </c>
      <c r="U36" s="134" t="s">
        <v>72</v>
      </c>
      <c r="V36" s="134" t="s">
        <v>72</v>
      </c>
      <c r="W36" s="134" t="s">
        <v>72</v>
      </c>
      <c r="X36" s="134" t="s">
        <v>72</v>
      </c>
      <c r="Y36" s="134" t="s">
        <v>72</v>
      </c>
      <c r="Z36" s="134" t="s">
        <v>72</v>
      </c>
      <c r="AA36" s="42" t="s">
        <v>650</v>
      </c>
    </row>
    <row r="37" spans="1:27" s="1" customFormat="1" x14ac:dyDescent="0.25">
      <c r="A37" s="83" t="s">
        <v>47</v>
      </c>
      <c r="B37" s="233" t="s">
        <v>72</v>
      </c>
      <c r="C37" s="233" t="s">
        <v>72</v>
      </c>
      <c r="D37" s="233" t="s">
        <v>72</v>
      </c>
      <c r="E37" s="233" t="s">
        <v>72</v>
      </c>
      <c r="F37" s="233" t="s">
        <v>72</v>
      </c>
      <c r="G37" s="233" t="s">
        <v>72</v>
      </c>
      <c r="H37" s="233" t="s">
        <v>72</v>
      </c>
      <c r="I37" s="233" t="s">
        <v>72</v>
      </c>
      <c r="J37" s="233" t="s">
        <v>72</v>
      </c>
      <c r="K37" s="233" t="s">
        <v>72</v>
      </c>
      <c r="L37" s="233" t="s">
        <v>72</v>
      </c>
      <c r="M37" s="233" t="s">
        <v>72</v>
      </c>
      <c r="N37" s="379"/>
      <c r="O37" s="134" t="s">
        <v>72</v>
      </c>
      <c r="P37" s="134" t="s">
        <v>72</v>
      </c>
      <c r="Q37" s="134" t="s">
        <v>72</v>
      </c>
      <c r="R37" s="134" t="s">
        <v>72</v>
      </c>
      <c r="S37" s="134" t="s">
        <v>72</v>
      </c>
      <c r="T37" s="134" t="s">
        <v>72</v>
      </c>
      <c r="U37" s="134" t="s">
        <v>72</v>
      </c>
      <c r="V37" s="134" t="s">
        <v>72</v>
      </c>
      <c r="W37" s="134" t="s">
        <v>72</v>
      </c>
      <c r="X37" s="134" t="s">
        <v>72</v>
      </c>
      <c r="Y37" s="134" t="s">
        <v>72</v>
      </c>
      <c r="Z37" s="134" t="s">
        <v>72</v>
      </c>
      <c r="AA37" s="87"/>
    </row>
    <row r="38" spans="1:27" s="1" customFormat="1" x14ac:dyDescent="0.25"/>
  </sheetData>
  <mergeCells count="12">
    <mergeCell ref="A5:A7"/>
    <mergeCell ref="AA6:AA7"/>
    <mergeCell ref="O6:Q6"/>
    <mergeCell ref="R6:T6"/>
    <mergeCell ref="U6:W6"/>
    <mergeCell ref="X6:Z6"/>
    <mergeCell ref="O5:Z5"/>
    <mergeCell ref="B5:N5"/>
    <mergeCell ref="B6:D6"/>
    <mergeCell ref="E6:G6"/>
    <mergeCell ref="H6:J6"/>
    <mergeCell ref="K6:M6"/>
  </mergeCells>
  <hyperlinks>
    <hyperlink ref="AA9" r:id="rId1"/>
    <hyperlink ref="AA27" r:id="rId2"/>
    <hyperlink ref="AA36" r:id="rId3"/>
  </hyperlinks>
  <pageMargins left="0.7" right="0.7" top="0.75" bottom="0.75" header="0.3" footer="0.3"/>
  <pageSetup paperSize="9" orientation="portrait" verticalDpi="4" r:id="rId4"/>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43"/>
  <sheetViews>
    <sheetView showGridLines="0" topLeftCell="AD1" zoomScale="64" zoomScaleNormal="64" workbookViewId="0">
      <selection activeCell="BJ34" sqref="BJ34"/>
    </sheetView>
  </sheetViews>
  <sheetFormatPr defaultRowHeight="15" x14ac:dyDescent="0.25"/>
  <cols>
    <col min="1" max="1" width="14.7109375" customWidth="1"/>
    <col min="2" max="2" width="10.5703125" style="1" customWidth="1"/>
    <col min="3" max="3" width="15.85546875" customWidth="1"/>
    <col min="4" max="4" width="11" customWidth="1"/>
    <col min="15" max="15" width="0.7109375" style="1" customWidth="1"/>
    <col min="16" max="16" width="9.85546875" style="1" bestFit="1" customWidth="1"/>
    <col min="17" max="17" width="0.85546875" style="1" customWidth="1"/>
    <col min="18" max="18" width="42.140625" style="1" customWidth="1"/>
    <col min="19" max="19" width="0.85546875" style="1" customWidth="1"/>
    <col min="20" max="20" width="15.28515625" style="1" bestFit="1" customWidth="1"/>
    <col min="21" max="21" width="10.42578125" style="1" bestFit="1" customWidth="1"/>
    <col min="22" max="24" width="12" style="1" bestFit="1" customWidth="1"/>
    <col min="25" max="25" width="1" style="1" customWidth="1"/>
    <col min="26" max="26" width="16.28515625" customWidth="1"/>
    <col min="35" max="35" width="10" customWidth="1"/>
    <col min="36" max="36" width="10.7109375" customWidth="1"/>
    <col min="37" max="37" width="10.42578125" customWidth="1"/>
    <col min="38" max="38" width="1" customWidth="1"/>
    <col min="39" max="39" width="14" customWidth="1"/>
    <col min="49" max="49" width="9.140625" customWidth="1"/>
    <col min="50" max="50" width="9.28515625" customWidth="1"/>
    <col min="51" max="51" width="15.140625" style="1" customWidth="1"/>
    <col min="52" max="52" width="0.85546875" customWidth="1"/>
    <col min="53" max="58" width="15.5703125" style="1" customWidth="1"/>
    <col min="59" max="59" width="21.5703125" style="1" customWidth="1"/>
    <col min="60" max="60" width="16.85546875" style="1" customWidth="1"/>
    <col min="61" max="61" width="12.7109375" style="1" bestFit="1" customWidth="1"/>
    <col min="62" max="64" width="12.7109375" style="1" customWidth="1"/>
    <col min="65" max="65" width="25.85546875" style="1" customWidth="1"/>
  </cols>
  <sheetData>
    <row r="1" spans="1:65" s="1" customFormat="1" x14ac:dyDescent="0.25">
      <c r="A1" s="1" t="s">
        <v>102</v>
      </c>
    </row>
    <row r="2" spans="1:65" s="2" customFormat="1" x14ac:dyDescent="0.25">
      <c r="A2" s="5" t="s">
        <v>210</v>
      </c>
      <c r="BA2" s="1"/>
      <c r="BB2" s="1"/>
      <c r="BC2" s="1"/>
      <c r="BD2" s="1"/>
      <c r="BE2" s="1"/>
      <c r="BF2" s="1"/>
      <c r="BG2" s="1"/>
      <c r="BH2" s="1"/>
      <c r="BI2" s="1"/>
      <c r="BJ2" s="1"/>
      <c r="BK2" s="1"/>
      <c r="BL2" s="1"/>
      <c r="BM2" s="1"/>
    </row>
    <row r="3" spans="1:65" s="1" customFormat="1" x14ac:dyDescent="0.25">
      <c r="A3" s="7"/>
    </row>
    <row r="4" spans="1:65" s="1" customFormat="1" x14ac:dyDescent="0.25"/>
    <row r="5" spans="1:65" s="1" customFormat="1" ht="54" customHeight="1" x14ac:dyDescent="0.25">
      <c r="A5" s="640"/>
      <c r="B5" s="645" t="s">
        <v>104</v>
      </c>
      <c r="C5" s="633" t="s">
        <v>211</v>
      </c>
      <c r="D5" s="633"/>
      <c r="E5" s="633"/>
      <c r="F5" s="633"/>
      <c r="G5" s="633"/>
      <c r="H5" s="633"/>
      <c r="I5" s="633"/>
      <c r="J5" s="633"/>
      <c r="K5" s="633"/>
      <c r="L5" s="633"/>
      <c r="M5" s="633"/>
      <c r="N5" s="633"/>
      <c r="O5" s="386"/>
      <c r="P5" s="83"/>
      <c r="Q5" s="386"/>
      <c r="R5" s="86"/>
      <c r="S5" s="386"/>
      <c r="T5" s="572" t="s">
        <v>212</v>
      </c>
      <c r="U5" s="634"/>
      <c r="V5" s="634"/>
      <c r="W5" s="634"/>
      <c r="X5" s="637"/>
      <c r="Y5" s="386"/>
      <c r="Z5" s="644" t="s">
        <v>213</v>
      </c>
      <c r="AA5" s="644"/>
      <c r="AB5" s="644"/>
      <c r="AC5" s="644"/>
      <c r="AD5" s="644"/>
      <c r="AE5" s="644"/>
      <c r="AF5" s="644"/>
      <c r="AG5" s="644"/>
      <c r="AH5" s="644"/>
      <c r="AI5" s="644"/>
      <c r="AJ5" s="644"/>
      <c r="AK5" s="644"/>
      <c r="AL5" s="24"/>
      <c r="AM5" s="574" t="s">
        <v>214</v>
      </c>
      <c r="AN5" s="641"/>
      <c r="AO5" s="641"/>
      <c r="AP5" s="641"/>
      <c r="AQ5" s="641"/>
      <c r="AR5" s="641"/>
      <c r="AS5" s="641"/>
      <c r="AT5" s="641"/>
      <c r="AU5" s="641"/>
      <c r="AV5" s="641"/>
      <c r="AW5" s="641"/>
      <c r="AX5" s="641"/>
      <c r="AY5" s="643" t="s">
        <v>6</v>
      </c>
      <c r="AZ5" s="26"/>
      <c r="BA5" s="630" t="s">
        <v>4</v>
      </c>
      <c r="BB5" s="635"/>
      <c r="BC5" s="635"/>
      <c r="BD5" s="635"/>
      <c r="BE5" s="635"/>
      <c r="BF5" s="635"/>
      <c r="BG5" s="635"/>
      <c r="BH5" s="635"/>
      <c r="BI5" s="635"/>
      <c r="BJ5" s="635"/>
      <c r="BK5" s="635"/>
      <c r="BL5" s="635"/>
      <c r="BM5" s="636"/>
    </row>
    <row r="6" spans="1:65" s="1" customFormat="1" x14ac:dyDescent="0.25">
      <c r="A6" s="599"/>
      <c r="B6" s="646"/>
      <c r="C6" s="574">
        <v>2008</v>
      </c>
      <c r="D6" s="641"/>
      <c r="E6" s="642"/>
      <c r="F6" s="574">
        <v>2009</v>
      </c>
      <c r="G6" s="641"/>
      <c r="H6" s="642"/>
      <c r="I6" s="574">
        <v>2010</v>
      </c>
      <c r="J6" s="641"/>
      <c r="K6" s="642"/>
      <c r="L6" s="574">
        <v>2011</v>
      </c>
      <c r="M6" s="641"/>
      <c r="N6" s="642"/>
      <c r="O6" s="19"/>
      <c r="P6" s="615" t="s">
        <v>106</v>
      </c>
      <c r="Q6" s="387"/>
      <c r="R6" s="86" t="s">
        <v>6</v>
      </c>
      <c r="S6" s="19"/>
      <c r="T6" s="651" t="s">
        <v>163</v>
      </c>
      <c r="U6" s="652"/>
      <c r="V6" s="651" t="s">
        <v>126</v>
      </c>
      <c r="W6" s="653"/>
      <c r="X6" s="652"/>
      <c r="Y6" s="387"/>
      <c r="Z6" s="648">
        <v>2008</v>
      </c>
      <c r="AA6" s="649"/>
      <c r="AB6" s="650"/>
      <c r="AC6" s="648">
        <v>2009</v>
      </c>
      <c r="AD6" s="649"/>
      <c r="AE6" s="650"/>
      <c r="AF6" s="648">
        <v>2010</v>
      </c>
      <c r="AG6" s="649"/>
      <c r="AH6" s="650"/>
      <c r="AI6" s="648">
        <v>2011</v>
      </c>
      <c r="AJ6" s="649"/>
      <c r="AK6" s="650"/>
      <c r="AL6" s="25"/>
      <c r="AM6" s="574">
        <v>2008</v>
      </c>
      <c r="AN6" s="641"/>
      <c r="AO6" s="642"/>
      <c r="AP6" s="574">
        <v>2009</v>
      </c>
      <c r="AQ6" s="641"/>
      <c r="AR6" s="642"/>
      <c r="AS6" s="574">
        <v>2010</v>
      </c>
      <c r="AT6" s="641"/>
      <c r="AU6" s="642"/>
      <c r="AV6" s="574">
        <v>2011</v>
      </c>
      <c r="AW6" s="641"/>
      <c r="AX6" s="641"/>
      <c r="AY6" s="643"/>
      <c r="AZ6" s="26"/>
      <c r="BA6" s="574">
        <v>2008</v>
      </c>
      <c r="BB6" s="641"/>
      <c r="BC6" s="642"/>
      <c r="BD6" s="574">
        <v>2009</v>
      </c>
      <c r="BE6" s="641"/>
      <c r="BF6" s="642"/>
      <c r="BG6" s="574">
        <v>2010</v>
      </c>
      <c r="BH6" s="641"/>
      <c r="BI6" s="642"/>
      <c r="BJ6" s="574">
        <v>2011</v>
      </c>
      <c r="BK6" s="641"/>
      <c r="BL6" s="642"/>
      <c r="BM6" s="387" t="s">
        <v>6</v>
      </c>
    </row>
    <row r="7" spans="1:65" s="1" customFormat="1" ht="23.25" customHeight="1" x14ac:dyDescent="0.25">
      <c r="A7" s="600"/>
      <c r="B7" s="647"/>
      <c r="C7" s="387" t="s">
        <v>7</v>
      </c>
      <c r="D7" s="387" t="s">
        <v>111</v>
      </c>
      <c r="E7" s="387" t="s">
        <v>9</v>
      </c>
      <c r="F7" s="387" t="s">
        <v>112</v>
      </c>
      <c r="G7" s="387" t="s">
        <v>8</v>
      </c>
      <c r="H7" s="387" t="s">
        <v>9</v>
      </c>
      <c r="I7" s="387" t="s">
        <v>7</v>
      </c>
      <c r="J7" s="387" t="s">
        <v>111</v>
      </c>
      <c r="K7" s="387" t="s">
        <v>9</v>
      </c>
      <c r="L7" s="387" t="s">
        <v>7</v>
      </c>
      <c r="M7" s="387" t="s">
        <v>8</v>
      </c>
      <c r="N7" s="387" t="s">
        <v>9</v>
      </c>
      <c r="O7" s="23"/>
      <c r="P7" s="611"/>
      <c r="Q7" s="23"/>
      <c r="R7" s="86"/>
      <c r="S7" s="23"/>
      <c r="T7" s="611"/>
      <c r="U7" s="612"/>
      <c r="V7" s="615"/>
      <c r="W7" s="616"/>
      <c r="X7" s="617"/>
      <c r="Y7" s="86"/>
      <c r="Z7" s="85" t="s">
        <v>7</v>
      </c>
      <c r="AA7" s="85" t="s">
        <v>111</v>
      </c>
      <c r="AB7" s="85" t="s">
        <v>9</v>
      </c>
      <c r="AC7" s="85" t="s">
        <v>112</v>
      </c>
      <c r="AD7" s="85" t="s">
        <v>8</v>
      </c>
      <c r="AE7" s="85" t="s">
        <v>9</v>
      </c>
      <c r="AF7" s="85" t="s">
        <v>7</v>
      </c>
      <c r="AG7" s="85" t="s">
        <v>111</v>
      </c>
      <c r="AH7" s="85" t="s">
        <v>9</v>
      </c>
      <c r="AI7" s="85" t="s">
        <v>7</v>
      </c>
      <c r="AJ7" s="85" t="s">
        <v>8</v>
      </c>
      <c r="AK7" s="85" t="s">
        <v>9</v>
      </c>
      <c r="AL7" s="26"/>
      <c r="AM7" s="86" t="s">
        <v>7</v>
      </c>
      <c r="AN7" s="86" t="s">
        <v>111</v>
      </c>
      <c r="AO7" s="86" t="s">
        <v>9</v>
      </c>
      <c r="AP7" s="86" t="s">
        <v>112</v>
      </c>
      <c r="AQ7" s="86" t="s">
        <v>8</v>
      </c>
      <c r="AR7" s="86" t="s">
        <v>9</v>
      </c>
      <c r="AS7" s="86" t="s">
        <v>7</v>
      </c>
      <c r="AT7" s="86" t="s">
        <v>111</v>
      </c>
      <c r="AU7" s="86" t="s">
        <v>9</v>
      </c>
      <c r="AV7" s="86" t="s">
        <v>7</v>
      </c>
      <c r="AW7" s="86" t="s">
        <v>8</v>
      </c>
      <c r="AX7" s="28" t="s">
        <v>9</v>
      </c>
      <c r="AY7" s="643"/>
      <c r="AZ7" s="26"/>
      <c r="BA7" s="387" t="s">
        <v>7</v>
      </c>
      <c r="BB7" s="387" t="s">
        <v>8</v>
      </c>
      <c r="BC7" s="387" t="s">
        <v>9</v>
      </c>
      <c r="BD7" s="387" t="s">
        <v>7</v>
      </c>
      <c r="BE7" s="387" t="s">
        <v>8</v>
      </c>
      <c r="BF7" s="387" t="s">
        <v>9</v>
      </c>
      <c r="BG7" s="387" t="s">
        <v>7</v>
      </c>
      <c r="BH7" s="387" t="s">
        <v>8</v>
      </c>
      <c r="BI7" s="387" t="s">
        <v>9</v>
      </c>
      <c r="BJ7" s="387" t="s">
        <v>7</v>
      </c>
      <c r="BK7" s="387" t="s">
        <v>8</v>
      </c>
      <c r="BL7" s="387" t="s">
        <v>9</v>
      </c>
      <c r="BM7" s="387"/>
    </row>
    <row r="8" spans="1:65" s="1" customFormat="1" x14ac:dyDescent="0.25">
      <c r="A8" s="386" t="s">
        <v>10</v>
      </c>
      <c r="B8" s="134"/>
      <c r="C8" s="116" t="s">
        <v>72</v>
      </c>
      <c r="D8" s="116" t="s">
        <v>72</v>
      </c>
      <c r="E8" s="116" t="s">
        <v>72</v>
      </c>
      <c r="F8" s="116" t="s">
        <v>72</v>
      </c>
      <c r="G8" s="116" t="s">
        <v>72</v>
      </c>
      <c r="H8" s="116" t="s">
        <v>72</v>
      </c>
      <c r="I8" s="116" t="s">
        <v>72</v>
      </c>
      <c r="J8" s="116" t="s">
        <v>72</v>
      </c>
      <c r="K8" s="116" t="s">
        <v>72</v>
      </c>
      <c r="L8" s="116" t="s">
        <v>72</v>
      </c>
      <c r="M8" s="116" t="s">
        <v>72</v>
      </c>
      <c r="N8" s="116" t="s">
        <v>72</v>
      </c>
      <c r="O8" s="23"/>
      <c r="P8" s="6"/>
      <c r="Q8" s="162"/>
      <c r="R8" s="253"/>
      <c r="S8" s="23"/>
      <c r="T8" s="303"/>
      <c r="U8" s="315"/>
      <c r="V8" s="176"/>
      <c r="W8" s="284"/>
      <c r="X8" s="298"/>
      <c r="Y8" s="105"/>
      <c r="Z8" s="116"/>
      <c r="AA8" s="116"/>
      <c r="AB8" s="116"/>
      <c r="AC8" s="116"/>
      <c r="AD8" s="116"/>
      <c r="AE8" s="116"/>
      <c r="AF8" s="116"/>
      <c r="AG8" s="116"/>
      <c r="AH8" s="116"/>
      <c r="AI8" s="116"/>
      <c r="AJ8" s="116"/>
      <c r="AK8" s="116"/>
      <c r="AL8" s="26"/>
      <c r="AM8" s="51"/>
      <c r="AN8" s="51"/>
      <c r="AO8" s="51"/>
      <c r="AP8" s="51"/>
      <c r="AQ8" s="51"/>
      <c r="AR8" s="51"/>
      <c r="AS8" s="51"/>
      <c r="AT8" s="51"/>
      <c r="AU8" s="51"/>
      <c r="AV8" s="51"/>
      <c r="AW8" s="51"/>
      <c r="AX8" s="51"/>
      <c r="AY8" s="51"/>
      <c r="AZ8" s="26"/>
      <c r="BA8" s="362">
        <f>CRIM002!G8</f>
        <v>263617</v>
      </c>
      <c r="BB8" s="362">
        <f>CRIM002!H8</f>
        <v>134778</v>
      </c>
      <c r="BC8" s="362">
        <f>CRIM002!I8</f>
        <v>128839</v>
      </c>
      <c r="BD8" s="362">
        <f>CRIM002!J8</f>
        <v>264296</v>
      </c>
      <c r="BE8" s="362">
        <f>CRIM002!K8</f>
        <v>135041</v>
      </c>
      <c r="BF8" s="362">
        <f>CRIM002!L8</f>
        <v>129255</v>
      </c>
      <c r="BG8" s="362">
        <f>CRIM002!M8</f>
        <v>259281</v>
      </c>
      <c r="BH8" s="362">
        <f>CRIM002!N8</f>
        <v>132204</v>
      </c>
      <c r="BI8" s="362">
        <f>CRIM002!O8</f>
        <v>127077</v>
      </c>
      <c r="BJ8" s="362">
        <f>CRIM002!P8</f>
        <v>253925</v>
      </c>
      <c r="BK8" s="362">
        <f>CRIM002!Q8</f>
        <v>130211</v>
      </c>
      <c r="BL8" s="362">
        <f>CRIM002!R8</f>
        <v>123714</v>
      </c>
      <c r="BM8" s="42" t="s">
        <v>13</v>
      </c>
    </row>
    <row r="9" spans="1:65" s="1" customFormat="1" x14ac:dyDescent="0.25">
      <c r="A9" s="386" t="s">
        <v>14</v>
      </c>
      <c r="B9" s="134"/>
      <c r="C9" s="116" t="s">
        <v>72</v>
      </c>
      <c r="D9" s="116" t="s">
        <v>72</v>
      </c>
      <c r="E9" s="116" t="s">
        <v>72</v>
      </c>
      <c r="F9" s="116" t="s">
        <v>72</v>
      </c>
      <c r="G9" s="116" t="s">
        <v>72</v>
      </c>
      <c r="H9" s="116" t="s">
        <v>72</v>
      </c>
      <c r="I9" s="116" t="s">
        <v>72</v>
      </c>
      <c r="J9" s="116" t="s">
        <v>72</v>
      </c>
      <c r="K9" s="116" t="s">
        <v>72</v>
      </c>
      <c r="L9" s="116" t="s">
        <v>72</v>
      </c>
      <c r="M9" s="116" t="s">
        <v>72</v>
      </c>
      <c r="N9" s="116" t="s">
        <v>72</v>
      </c>
      <c r="O9" s="23"/>
      <c r="P9" s="6"/>
      <c r="Q9" s="162"/>
      <c r="R9" s="253"/>
      <c r="S9" s="23"/>
      <c r="T9" s="303"/>
      <c r="U9" s="315"/>
      <c r="V9" s="178"/>
      <c r="W9" s="179"/>
      <c r="X9" s="180"/>
      <c r="Y9" s="26"/>
      <c r="Z9" s="116"/>
      <c r="AA9" s="116"/>
      <c r="AB9" s="116"/>
      <c r="AC9" s="116"/>
      <c r="AD9" s="116"/>
      <c r="AE9" s="116"/>
      <c r="AF9" s="116"/>
      <c r="AG9" s="116"/>
      <c r="AH9" s="116"/>
      <c r="AI9" s="116"/>
      <c r="AJ9" s="116"/>
      <c r="AK9" s="116"/>
      <c r="AL9" s="26"/>
      <c r="AM9" s="51"/>
      <c r="AN9" s="51"/>
      <c r="AO9" s="51"/>
      <c r="AP9" s="178">
        <v>97</v>
      </c>
      <c r="AQ9" s="51"/>
      <c r="AR9" s="51"/>
      <c r="AS9" s="178">
        <v>90.3</v>
      </c>
      <c r="AT9" s="51"/>
      <c r="AU9" s="51"/>
      <c r="AV9" s="178">
        <v>86</v>
      </c>
      <c r="AW9" s="51"/>
      <c r="AX9" s="51"/>
      <c r="AY9" s="182" t="s">
        <v>652</v>
      </c>
      <c r="AZ9" s="26"/>
      <c r="BA9" s="362">
        <f>CRIM002!G9</f>
        <v>344778</v>
      </c>
      <c r="BB9" s="362">
        <f>CRIM002!H9</f>
        <v>177223</v>
      </c>
      <c r="BC9" s="362">
        <f>CRIM002!I9</f>
        <v>167555</v>
      </c>
      <c r="BD9" s="362">
        <f>CRIM002!J9</f>
        <v>321699</v>
      </c>
      <c r="BE9" s="362">
        <f>CRIM002!K9</f>
        <v>165177</v>
      </c>
      <c r="BF9" s="362">
        <f>CRIM002!L9</f>
        <v>156522</v>
      </c>
      <c r="BG9" s="362">
        <f>CRIM002!M9</f>
        <v>299246</v>
      </c>
      <c r="BH9" s="362">
        <f>CRIM002!N9</f>
        <v>153295</v>
      </c>
      <c r="BI9" s="362">
        <f>CRIM002!O9</f>
        <v>145951</v>
      </c>
      <c r="BJ9" s="362">
        <f>CRIM002!P9</f>
        <v>277942</v>
      </c>
      <c r="BK9" s="362">
        <f>CRIM002!Q9</f>
        <v>142889</v>
      </c>
      <c r="BL9" s="362">
        <f>CRIM002!R9</f>
        <v>135053</v>
      </c>
      <c r="BM9" s="42" t="s">
        <v>13</v>
      </c>
    </row>
    <row r="10" spans="1:65" s="1" customFormat="1" x14ac:dyDescent="0.25">
      <c r="A10" s="386" t="s">
        <v>16</v>
      </c>
      <c r="B10" s="134"/>
      <c r="C10" s="161"/>
      <c r="D10" s="161"/>
      <c r="E10" s="161"/>
      <c r="F10" s="161"/>
      <c r="G10" s="161"/>
      <c r="H10" s="161"/>
      <c r="I10" s="161"/>
      <c r="J10" s="161"/>
      <c r="K10" s="161"/>
      <c r="L10" s="161"/>
      <c r="M10" s="161"/>
      <c r="N10" s="161"/>
      <c r="O10" s="23"/>
      <c r="P10" s="6"/>
      <c r="Q10" s="162"/>
      <c r="R10" s="253"/>
      <c r="S10" s="23"/>
      <c r="T10" s="303"/>
      <c r="U10" s="315"/>
      <c r="V10" s="177" t="s">
        <v>215</v>
      </c>
      <c r="W10" s="284"/>
      <c r="X10" s="298"/>
      <c r="Y10" s="26"/>
      <c r="Z10" s="116"/>
      <c r="AA10" s="116"/>
      <c r="AB10" s="116"/>
      <c r="AC10" s="116"/>
      <c r="AD10" s="116"/>
      <c r="AE10" s="116"/>
      <c r="AF10" s="116"/>
      <c r="AG10" s="116"/>
      <c r="AH10" s="116"/>
      <c r="AI10" s="116"/>
      <c r="AJ10" s="116"/>
      <c r="AK10" s="116"/>
      <c r="AL10" s="26"/>
      <c r="AM10" s="51"/>
      <c r="AN10" s="51"/>
      <c r="AO10" s="51"/>
      <c r="AP10" s="6"/>
      <c r="AQ10" s="51"/>
      <c r="AR10" s="51"/>
      <c r="AS10" s="6"/>
      <c r="AT10" s="51"/>
      <c r="AU10" s="51"/>
      <c r="AV10" s="6"/>
      <c r="AW10" s="51"/>
      <c r="AX10" s="51"/>
      <c r="AY10" s="51"/>
      <c r="AZ10" s="26"/>
      <c r="BA10" s="362">
        <f>CRIM002!G10</f>
        <v>382195</v>
      </c>
      <c r="BB10" s="362">
        <f>CRIM002!H10</f>
        <v>196205</v>
      </c>
      <c r="BC10" s="362">
        <f>CRIM002!I10</f>
        <v>185990</v>
      </c>
      <c r="BD10" s="362">
        <f>CRIM002!J10</f>
        <v>373973</v>
      </c>
      <c r="BE10" s="362">
        <f>CRIM002!K10</f>
        <v>192023</v>
      </c>
      <c r="BF10" s="362">
        <f>CRIM002!L10</f>
        <v>181950</v>
      </c>
      <c r="BG10" s="362">
        <f>CRIM002!M10</f>
        <v>352641</v>
      </c>
      <c r="BH10" s="362">
        <f>CRIM002!N10</f>
        <v>180891</v>
      </c>
      <c r="BI10" s="362">
        <f>CRIM002!O10</f>
        <v>171750</v>
      </c>
      <c r="BJ10" s="362">
        <f>CRIM002!P10</f>
        <v>325591</v>
      </c>
      <c r="BK10" s="362">
        <f>CRIM002!Q10</f>
        <v>166987</v>
      </c>
      <c r="BL10" s="362">
        <f>CRIM002!R10</f>
        <v>158604</v>
      </c>
      <c r="BM10" s="42" t="s">
        <v>13</v>
      </c>
    </row>
    <row r="11" spans="1:65" s="1" customFormat="1" x14ac:dyDescent="0.25">
      <c r="A11" s="386" t="s">
        <v>18</v>
      </c>
      <c r="B11" s="134"/>
      <c r="C11" s="116" t="s">
        <v>72</v>
      </c>
      <c r="D11" s="116" t="s">
        <v>72</v>
      </c>
      <c r="E11" s="116" t="s">
        <v>72</v>
      </c>
      <c r="F11" s="116" t="s">
        <v>72</v>
      </c>
      <c r="G11" s="116" t="s">
        <v>72</v>
      </c>
      <c r="H11" s="116" t="s">
        <v>72</v>
      </c>
      <c r="I11" s="116" t="s">
        <v>72</v>
      </c>
      <c r="J11" s="116" t="s">
        <v>72</v>
      </c>
      <c r="K11" s="116" t="s">
        <v>72</v>
      </c>
      <c r="L11" s="116" t="s">
        <v>72</v>
      </c>
      <c r="M11" s="116" t="s">
        <v>72</v>
      </c>
      <c r="N11" s="116" t="s">
        <v>72</v>
      </c>
      <c r="O11" s="23"/>
      <c r="P11" s="6"/>
      <c r="Q11" s="162"/>
      <c r="R11" s="253"/>
      <c r="S11" s="23"/>
      <c r="T11" s="303"/>
      <c r="U11" s="315"/>
      <c r="V11" s="177" t="s">
        <v>216</v>
      </c>
      <c r="W11" s="284"/>
      <c r="X11" s="298"/>
      <c r="Y11" s="26"/>
      <c r="Z11" s="116"/>
      <c r="AA11" s="116"/>
      <c r="AB11" s="116"/>
      <c r="AC11" s="116"/>
      <c r="AD11" s="116"/>
      <c r="AE11" s="116"/>
      <c r="AF11" s="116"/>
      <c r="AG11" s="116"/>
      <c r="AH11" s="116"/>
      <c r="AI11" s="116"/>
      <c r="AJ11" s="116"/>
      <c r="AK11" s="116"/>
      <c r="AL11" s="26"/>
      <c r="AM11" s="51"/>
      <c r="AN11" s="51"/>
      <c r="AO11" s="51"/>
      <c r="AP11" s="51"/>
      <c r="AQ11" s="51"/>
      <c r="AR11" s="51"/>
      <c r="AS11" s="51"/>
      <c r="AT11" s="51"/>
      <c r="AU11" s="51"/>
      <c r="AV11" s="51"/>
      <c r="AW11" s="51"/>
      <c r="AX11" s="51"/>
      <c r="AY11" s="51"/>
      <c r="AZ11" s="26"/>
      <c r="BA11" s="362">
        <f>CRIM002!G11</f>
        <v>205567</v>
      </c>
      <c r="BB11" s="362">
        <f>CRIM002!H11</f>
        <v>105557</v>
      </c>
      <c r="BC11" s="362">
        <f>CRIM002!I11</f>
        <v>100010</v>
      </c>
      <c r="BD11" s="362">
        <f>CRIM002!J11</f>
        <v>209119</v>
      </c>
      <c r="BE11" s="362">
        <f>CRIM002!K11</f>
        <v>107283</v>
      </c>
      <c r="BF11" s="362">
        <f>CRIM002!L11</f>
        <v>101836</v>
      </c>
      <c r="BG11" s="362">
        <f>CRIM002!M11</f>
        <v>214192</v>
      </c>
      <c r="BH11" s="362">
        <f>CRIM002!N11</f>
        <v>109809</v>
      </c>
      <c r="BI11" s="362">
        <f>CRIM002!O11</f>
        <v>104383</v>
      </c>
      <c r="BJ11" s="362">
        <f>CRIM002!P11</f>
        <v>215945</v>
      </c>
      <c r="BK11" s="362">
        <f>CRIM002!Q11</f>
        <v>110716</v>
      </c>
      <c r="BL11" s="362">
        <f>CRIM002!R11</f>
        <v>105229</v>
      </c>
      <c r="BM11" s="42" t="s">
        <v>13</v>
      </c>
    </row>
    <row r="12" spans="1:65" s="1" customFormat="1" x14ac:dyDescent="0.25">
      <c r="A12" s="386" t="s">
        <v>19</v>
      </c>
      <c r="B12" s="134"/>
      <c r="C12" s="116" t="s">
        <v>72</v>
      </c>
      <c r="D12" s="116" t="s">
        <v>72</v>
      </c>
      <c r="E12" s="116" t="s">
        <v>72</v>
      </c>
      <c r="F12" s="116" t="s">
        <v>72</v>
      </c>
      <c r="G12" s="116" t="s">
        <v>72</v>
      </c>
      <c r="H12" s="116" t="s">
        <v>72</v>
      </c>
      <c r="I12" s="116"/>
      <c r="J12" s="116" t="s">
        <v>72</v>
      </c>
      <c r="K12" s="116" t="s">
        <v>72</v>
      </c>
      <c r="L12" s="116" t="s">
        <v>72</v>
      </c>
      <c r="M12" s="116" t="s">
        <v>72</v>
      </c>
      <c r="N12" s="116" t="s">
        <v>72</v>
      </c>
      <c r="O12" s="23"/>
      <c r="P12" s="6"/>
      <c r="Q12" s="162"/>
      <c r="R12" s="42"/>
      <c r="S12" s="23"/>
      <c r="T12" s="303"/>
      <c r="U12" s="315"/>
      <c r="V12" s="177" t="s">
        <v>218</v>
      </c>
      <c r="W12" s="279"/>
      <c r="X12" s="297"/>
      <c r="Y12" s="26"/>
      <c r="Z12" s="116"/>
      <c r="AA12" s="116"/>
      <c r="AB12" s="116"/>
      <c r="AC12" s="116"/>
      <c r="AD12" s="116"/>
      <c r="AE12" s="116"/>
      <c r="AF12" s="116"/>
      <c r="AG12" s="116"/>
      <c r="AH12" s="116"/>
      <c r="AI12" s="116"/>
      <c r="AJ12" s="116"/>
      <c r="AK12" s="116"/>
      <c r="AL12" s="26"/>
      <c r="AM12" s="51"/>
      <c r="AN12" s="51"/>
      <c r="AO12" s="51"/>
      <c r="AP12" s="51"/>
      <c r="AQ12" s="51"/>
      <c r="AR12" s="51"/>
      <c r="AS12" s="51"/>
      <c r="AT12" s="51"/>
      <c r="AU12" s="51"/>
      <c r="AV12" s="51"/>
      <c r="AW12" s="51"/>
      <c r="AX12" s="51"/>
      <c r="AY12" s="51"/>
      <c r="AZ12" s="26"/>
      <c r="BA12" s="362">
        <f>CRIM002!G12</f>
        <v>3509997</v>
      </c>
      <c r="BB12" s="362">
        <f>CRIM002!H12</f>
        <v>1799990</v>
      </c>
      <c r="BC12" s="362">
        <f>CRIM002!I12</f>
        <v>1710007</v>
      </c>
      <c r="BD12" s="362">
        <f>CRIM002!J12</f>
        <v>3333801</v>
      </c>
      <c r="BE12" s="362">
        <f>CRIM002!K12</f>
        <v>1709884</v>
      </c>
      <c r="BF12" s="362">
        <f>CRIM002!L12</f>
        <v>1623917</v>
      </c>
      <c r="BG12" s="362">
        <f>CRIM002!M12</f>
        <v>3238514</v>
      </c>
      <c r="BH12" s="362">
        <f>CRIM002!N12</f>
        <v>1661368</v>
      </c>
      <c r="BI12" s="362">
        <f>CRIM002!O12</f>
        <v>1577146</v>
      </c>
      <c r="BJ12" s="362">
        <f>CRIM002!P12</f>
        <v>3204259</v>
      </c>
      <c r="BK12" s="362">
        <f>CRIM002!Q12</f>
        <v>1645299</v>
      </c>
      <c r="BL12" s="362">
        <f>CRIM002!R12</f>
        <v>1558960</v>
      </c>
      <c r="BM12" s="42" t="s">
        <v>13</v>
      </c>
    </row>
    <row r="13" spans="1:65" s="1" customFormat="1" x14ac:dyDescent="0.25">
      <c r="A13" s="386" t="s">
        <v>20</v>
      </c>
      <c r="B13" s="134"/>
      <c r="C13" s="161"/>
      <c r="D13" s="161"/>
      <c r="E13" s="161"/>
      <c r="F13" s="161"/>
      <c r="G13" s="161"/>
      <c r="H13" s="161"/>
      <c r="I13" s="161"/>
      <c r="J13" s="161"/>
      <c r="K13" s="161"/>
      <c r="L13" s="161"/>
      <c r="M13" s="161"/>
      <c r="N13" s="161"/>
      <c r="O13" s="23"/>
      <c r="P13" s="6"/>
      <c r="Q13" s="162"/>
      <c r="R13" s="303"/>
      <c r="S13" s="23"/>
      <c r="T13" s="303"/>
      <c r="U13" s="315"/>
      <c r="V13" s="284"/>
      <c r="W13" s="284"/>
      <c r="X13" s="298"/>
      <c r="Y13" s="105"/>
      <c r="Z13" s="116"/>
      <c r="AA13" s="116"/>
      <c r="AB13" s="116"/>
      <c r="AC13" s="116"/>
      <c r="AD13" s="116"/>
      <c r="AE13" s="116"/>
      <c r="AF13" s="116"/>
      <c r="AG13" s="116"/>
      <c r="AH13" s="116"/>
      <c r="AI13" s="116"/>
      <c r="AJ13" s="116"/>
      <c r="AK13" s="116"/>
      <c r="AL13" s="26"/>
      <c r="AM13" s="51"/>
      <c r="AN13" s="51"/>
      <c r="AO13" s="51"/>
      <c r="AP13" s="51"/>
      <c r="AQ13" s="51"/>
      <c r="AR13" s="51"/>
      <c r="AS13" s="51"/>
      <c r="AT13" s="51"/>
      <c r="AU13" s="51"/>
      <c r="AV13" s="51"/>
      <c r="AW13" s="51"/>
      <c r="AX13" s="51"/>
      <c r="AY13" s="51"/>
      <c r="AZ13" s="26"/>
      <c r="BA13" s="362">
        <f>CRIM002!G13</f>
        <v>68248</v>
      </c>
      <c r="BB13" s="362">
        <f>CRIM002!H13</f>
        <v>35058</v>
      </c>
      <c r="BC13" s="362">
        <f>CRIM002!I13</f>
        <v>33190</v>
      </c>
      <c r="BD13" s="362">
        <f>CRIM002!J13</f>
        <v>61617</v>
      </c>
      <c r="BE13" s="362">
        <f>CRIM002!K13</f>
        <v>31543</v>
      </c>
      <c r="BF13" s="362">
        <f>CRIM002!L13</f>
        <v>30074</v>
      </c>
      <c r="BG13" s="362">
        <f>CRIM002!M13</f>
        <v>56983</v>
      </c>
      <c r="BH13" s="362">
        <f>CRIM002!N13</f>
        <v>29173</v>
      </c>
      <c r="BI13" s="362">
        <f>CRIM002!O13</f>
        <v>27810</v>
      </c>
      <c r="BJ13" s="362">
        <f>CRIM002!P13</f>
        <v>52934</v>
      </c>
      <c r="BK13" s="362">
        <f>CRIM002!Q13</f>
        <v>27103</v>
      </c>
      <c r="BL13" s="362">
        <f>CRIM002!R13</f>
        <v>25831</v>
      </c>
      <c r="BM13" s="42" t="s">
        <v>13</v>
      </c>
    </row>
    <row r="14" spans="1:65" s="1" customFormat="1" x14ac:dyDescent="0.25">
      <c r="A14" s="386" t="s">
        <v>21</v>
      </c>
      <c r="B14" s="134"/>
      <c r="C14" s="161"/>
      <c r="D14" s="161"/>
      <c r="E14" s="161"/>
      <c r="F14" s="161"/>
      <c r="G14" s="161"/>
      <c r="H14" s="161"/>
      <c r="I14" s="161"/>
      <c r="J14" s="161"/>
      <c r="K14" s="161"/>
      <c r="L14" s="161"/>
      <c r="M14" s="161"/>
      <c r="N14" s="161"/>
      <c r="O14" s="23"/>
      <c r="P14" s="6"/>
      <c r="Q14" s="162"/>
      <c r="R14" s="253"/>
      <c r="S14" s="23"/>
      <c r="T14" s="303"/>
      <c r="U14" s="315"/>
      <c r="V14" s="178"/>
      <c r="W14" s="284"/>
      <c r="X14" s="180"/>
      <c r="Y14" s="26"/>
      <c r="Z14" s="116"/>
      <c r="AA14" s="116"/>
      <c r="AB14" s="116"/>
      <c r="AC14" s="116"/>
      <c r="AD14" s="116"/>
      <c r="AE14" s="116"/>
      <c r="AF14" s="116"/>
      <c r="AG14" s="116"/>
      <c r="AH14" s="116"/>
      <c r="AI14" s="116"/>
      <c r="AJ14" s="116"/>
      <c r="AK14" s="116"/>
      <c r="AL14" s="26"/>
      <c r="AM14" s="51"/>
      <c r="AN14" s="51"/>
      <c r="AO14" s="51"/>
      <c r="AP14" s="51"/>
      <c r="AQ14" s="51"/>
      <c r="AR14" s="51"/>
      <c r="AS14" s="51"/>
      <c r="AT14" s="51"/>
      <c r="AU14" s="51"/>
      <c r="AV14" s="51"/>
      <c r="AW14" s="51"/>
      <c r="AX14" s="51"/>
      <c r="AY14" s="51"/>
      <c r="AZ14" s="26"/>
      <c r="BA14" s="362">
        <f>CRIM002!G14</f>
        <v>452690</v>
      </c>
      <c r="BB14" s="362">
        <f>CRIM002!H14</f>
        <v>232137</v>
      </c>
      <c r="BC14" s="362">
        <f>CRIM002!I14</f>
        <v>220553</v>
      </c>
      <c r="BD14" s="362">
        <f>CRIM002!J14</f>
        <v>456541</v>
      </c>
      <c r="BE14" s="362">
        <f>CRIM002!K14</f>
        <v>234091</v>
      </c>
      <c r="BF14" s="362">
        <f>CRIM002!L14</f>
        <v>222450</v>
      </c>
      <c r="BG14" s="362">
        <f>CRIM002!M14</f>
        <v>459383</v>
      </c>
      <c r="BH14" s="362">
        <f>CRIM002!N14</f>
        <v>235544</v>
      </c>
      <c r="BI14" s="362">
        <f>CRIM002!O14</f>
        <v>223839</v>
      </c>
      <c r="BJ14" s="362">
        <f>CRIM002!P14</f>
        <v>468781</v>
      </c>
      <c r="BK14" s="362">
        <f>CRIM002!Q14</f>
        <v>240569</v>
      </c>
      <c r="BL14" s="362">
        <f>CRIM002!R14</f>
        <v>228212</v>
      </c>
      <c r="BM14" s="42" t="s">
        <v>13</v>
      </c>
    </row>
    <row r="15" spans="1:65" s="1" customFormat="1" x14ac:dyDescent="0.25">
      <c r="A15" s="386" t="s">
        <v>23</v>
      </c>
      <c r="B15" s="134"/>
      <c r="C15" s="116" t="s">
        <v>72</v>
      </c>
      <c r="D15" s="116" t="s">
        <v>72</v>
      </c>
      <c r="E15" s="116" t="s">
        <v>72</v>
      </c>
      <c r="F15" s="116" t="s">
        <v>72</v>
      </c>
      <c r="G15" s="116" t="s">
        <v>72</v>
      </c>
      <c r="H15" s="116" t="s">
        <v>72</v>
      </c>
      <c r="I15" s="116" t="s">
        <v>72</v>
      </c>
      <c r="J15" s="116" t="s">
        <v>72</v>
      </c>
      <c r="K15" s="116" t="s">
        <v>72</v>
      </c>
      <c r="L15" s="116" t="s">
        <v>72</v>
      </c>
      <c r="M15" s="116" t="s">
        <v>72</v>
      </c>
      <c r="N15" s="116" t="s">
        <v>72</v>
      </c>
      <c r="O15" s="23"/>
      <c r="P15" s="6"/>
      <c r="Q15" s="162"/>
      <c r="R15" s="253"/>
      <c r="S15" s="23"/>
      <c r="T15" s="303"/>
      <c r="U15" s="315"/>
      <c r="V15" s="176"/>
      <c r="W15" s="284"/>
      <c r="X15" s="298"/>
      <c r="Y15" s="26"/>
      <c r="Z15" s="116"/>
      <c r="AA15" s="116"/>
      <c r="AB15" s="116"/>
      <c r="AC15" s="116"/>
      <c r="AD15" s="116"/>
      <c r="AE15" s="116"/>
      <c r="AF15" s="116"/>
      <c r="AG15" s="116"/>
      <c r="AH15" s="116"/>
      <c r="AI15" s="116"/>
      <c r="AJ15" s="116"/>
      <c r="AK15" s="116"/>
      <c r="AL15" s="26"/>
      <c r="AM15" s="51"/>
      <c r="AN15" s="51"/>
      <c r="AO15" s="51"/>
      <c r="AP15" s="51"/>
      <c r="AQ15" s="51"/>
      <c r="AR15" s="51"/>
      <c r="AS15" s="51"/>
      <c r="AT15" s="51"/>
      <c r="AU15" s="51"/>
      <c r="AV15" s="51"/>
      <c r="AW15" s="51"/>
      <c r="AX15" s="51"/>
      <c r="AY15" s="51"/>
      <c r="AZ15" s="26"/>
      <c r="BA15" s="362">
        <f>CRIM002!G15</f>
        <v>347800</v>
      </c>
      <c r="BB15" s="362">
        <f>CRIM002!H15</f>
        <v>179623</v>
      </c>
      <c r="BC15" s="362">
        <f>CRIM002!I15</f>
        <v>168177</v>
      </c>
      <c r="BD15" s="362">
        <f>CRIM002!J15</f>
        <v>339985</v>
      </c>
      <c r="BE15" s="362">
        <f>CRIM002!K15</f>
        <v>174852</v>
      </c>
      <c r="BF15" s="362">
        <f>CRIM002!L15</f>
        <v>165133</v>
      </c>
      <c r="BG15" s="362">
        <f>CRIM002!M15</f>
        <v>336136</v>
      </c>
      <c r="BH15" s="362">
        <f>CRIM002!N15</f>
        <v>173116</v>
      </c>
      <c r="BI15" s="362">
        <f>CRIM002!O15</f>
        <v>163020</v>
      </c>
      <c r="BJ15" s="362">
        <f>CRIM002!P15</f>
        <v>332797</v>
      </c>
      <c r="BK15" s="362">
        <f>CRIM002!Q15</f>
        <v>171531</v>
      </c>
      <c r="BL15" s="362">
        <f>CRIM002!R15</f>
        <v>161266</v>
      </c>
      <c r="BM15" s="42" t="s">
        <v>13</v>
      </c>
    </row>
    <row r="16" spans="1:65" s="1" customFormat="1" x14ac:dyDescent="0.25">
      <c r="A16" s="386" t="s">
        <v>24</v>
      </c>
      <c r="B16" s="134"/>
      <c r="C16" s="116" t="s">
        <v>72</v>
      </c>
      <c r="D16" s="116" t="s">
        <v>72</v>
      </c>
      <c r="E16" s="116" t="s">
        <v>72</v>
      </c>
      <c r="F16" s="116" t="s">
        <v>72</v>
      </c>
      <c r="G16" s="116" t="s">
        <v>72</v>
      </c>
      <c r="H16" s="116" t="s">
        <v>72</v>
      </c>
      <c r="I16" s="116" t="s">
        <v>72</v>
      </c>
      <c r="J16" s="116" t="s">
        <v>72</v>
      </c>
      <c r="K16" s="116" t="s">
        <v>72</v>
      </c>
      <c r="L16" s="116" t="s">
        <v>72</v>
      </c>
      <c r="M16" s="116" t="s">
        <v>72</v>
      </c>
      <c r="N16" s="116" t="s">
        <v>72</v>
      </c>
      <c r="O16" s="23"/>
      <c r="P16" s="6"/>
      <c r="Q16" s="162"/>
      <c r="R16" s="253"/>
      <c r="S16" s="23"/>
      <c r="T16" s="303"/>
      <c r="U16" s="315"/>
      <c r="V16" s="176"/>
      <c r="W16" s="284"/>
      <c r="X16" s="298"/>
      <c r="Y16" s="26"/>
      <c r="Z16" s="116"/>
      <c r="AA16" s="116"/>
      <c r="AB16" s="116"/>
      <c r="AC16" s="116"/>
      <c r="AD16" s="116"/>
      <c r="AE16" s="116"/>
      <c r="AF16" s="116"/>
      <c r="AG16" s="116"/>
      <c r="AH16" s="116"/>
      <c r="AI16" s="116"/>
      <c r="AJ16" s="116"/>
      <c r="AK16" s="116"/>
      <c r="AL16" s="26"/>
      <c r="AM16" s="51"/>
      <c r="AN16" s="51"/>
      <c r="AO16" s="51"/>
      <c r="AP16" s="51"/>
      <c r="AQ16" s="51"/>
      <c r="AR16" s="51"/>
      <c r="AS16" s="51"/>
      <c r="AT16" s="51"/>
      <c r="AU16" s="51"/>
      <c r="AV16" s="51"/>
      <c r="AW16" s="51"/>
      <c r="AX16" s="51"/>
      <c r="AY16" s="51"/>
      <c r="AZ16" s="26"/>
      <c r="BA16" s="362">
        <f>CRIM002!G16</f>
        <v>1765046</v>
      </c>
      <c r="BB16" s="362">
        <f>CRIM002!H16</f>
        <v>907868</v>
      </c>
      <c r="BC16" s="362">
        <f>CRIM002!I16</f>
        <v>857178</v>
      </c>
      <c r="BD16" s="362">
        <f>CRIM002!J16</f>
        <v>1754732</v>
      </c>
      <c r="BE16" s="362">
        <f>CRIM002!K16</f>
        <v>902213</v>
      </c>
      <c r="BF16" s="362">
        <f>CRIM002!L16</f>
        <v>852519</v>
      </c>
      <c r="BG16" s="362">
        <f>CRIM002!M16</f>
        <v>1734993</v>
      </c>
      <c r="BH16" s="362">
        <f>CRIM002!N16</f>
        <v>891538</v>
      </c>
      <c r="BI16" s="362">
        <f>CRIM002!O16</f>
        <v>843455</v>
      </c>
      <c r="BJ16" s="362">
        <f>CRIM002!P16</f>
        <v>1717790</v>
      </c>
      <c r="BK16" s="362">
        <f>CRIM002!Q16</f>
        <v>882207</v>
      </c>
      <c r="BL16" s="362">
        <f>CRIM002!R16</f>
        <v>835583</v>
      </c>
      <c r="BM16" s="42" t="s">
        <v>13</v>
      </c>
    </row>
    <row r="17" spans="1:65" s="1" customFormat="1" x14ac:dyDescent="0.25">
      <c r="A17" s="386" t="s">
        <v>25</v>
      </c>
      <c r="B17" s="134"/>
      <c r="C17" s="116"/>
      <c r="D17" s="161"/>
      <c r="E17" s="161"/>
      <c r="F17" s="116"/>
      <c r="G17" s="116"/>
      <c r="H17" s="161"/>
      <c r="I17" s="116"/>
      <c r="J17" s="116"/>
      <c r="K17" s="161"/>
      <c r="L17" s="161"/>
      <c r="M17" s="161"/>
      <c r="N17" s="161"/>
      <c r="O17" s="23"/>
      <c r="P17" s="6"/>
      <c r="Q17" s="162"/>
      <c r="S17" s="23"/>
      <c r="T17" s="303"/>
      <c r="U17" s="315"/>
      <c r="V17" s="253" t="s">
        <v>220</v>
      </c>
      <c r="W17" s="284"/>
      <c r="X17" s="298"/>
      <c r="Y17" s="26"/>
      <c r="Z17" s="116">
        <f>(C17/BA17)*100000</f>
        <v>0</v>
      </c>
      <c r="AA17" s="116"/>
      <c r="AB17" s="116"/>
      <c r="AC17" s="116">
        <f>(F17/BD17)*100000</f>
        <v>0</v>
      </c>
      <c r="AD17" s="116"/>
      <c r="AE17" s="116"/>
      <c r="AF17" s="116">
        <f>(I17/BG17)*100000</f>
        <v>0</v>
      </c>
      <c r="AG17" s="116"/>
      <c r="AH17" s="116"/>
      <c r="AI17" s="116"/>
      <c r="AJ17" s="116"/>
      <c r="AK17" s="116"/>
      <c r="AL17" s="26"/>
      <c r="AM17" s="51"/>
      <c r="AN17" s="51"/>
      <c r="AO17" s="51"/>
      <c r="AP17" s="51"/>
      <c r="AQ17" s="51"/>
      <c r="AR17" s="51"/>
      <c r="AS17" s="51"/>
      <c r="AT17" s="51"/>
      <c r="AU17" s="51"/>
      <c r="AV17" s="51"/>
      <c r="AW17" s="51"/>
      <c r="AX17" s="51"/>
      <c r="AY17" s="51"/>
      <c r="AZ17" s="26"/>
      <c r="BA17" s="362">
        <f>CRIM002!G17</f>
        <v>3975196</v>
      </c>
      <c r="BB17" s="362">
        <f>CRIM002!H17</f>
        <v>2033685</v>
      </c>
      <c r="BC17" s="362">
        <f>CRIM002!I17</f>
        <v>1941511</v>
      </c>
      <c r="BD17" s="362">
        <f>CRIM002!J17</f>
        <v>3948112</v>
      </c>
      <c r="BE17" s="362">
        <f>CRIM002!K17</f>
        <v>2018784</v>
      </c>
      <c r="BF17" s="362">
        <f>CRIM002!L17</f>
        <v>1929328</v>
      </c>
      <c r="BG17" s="362">
        <f>CRIM002!M17</f>
        <v>3941583</v>
      </c>
      <c r="BH17" s="362">
        <f>CRIM002!N17</f>
        <v>2017129</v>
      </c>
      <c r="BI17" s="362">
        <f>CRIM002!O17</f>
        <v>1924454</v>
      </c>
      <c r="BJ17" s="362">
        <f>CRIM002!P17</f>
        <v>3938236</v>
      </c>
      <c r="BK17" s="362">
        <f>CRIM002!Q17</f>
        <v>2015777</v>
      </c>
      <c r="BL17" s="362">
        <f>CRIM002!R17</f>
        <v>1922459</v>
      </c>
      <c r="BM17" s="42" t="s">
        <v>13</v>
      </c>
    </row>
    <row r="18" spans="1:65" s="1" customFormat="1" x14ac:dyDescent="0.25">
      <c r="A18" s="386" t="s">
        <v>27</v>
      </c>
      <c r="B18" s="34"/>
      <c r="C18" s="116">
        <v>1296</v>
      </c>
      <c r="D18" s="116">
        <v>1226</v>
      </c>
      <c r="E18" s="116">
        <v>70</v>
      </c>
      <c r="F18" s="116">
        <v>1238</v>
      </c>
      <c r="G18" s="116">
        <v>1172</v>
      </c>
      <c r="H18" s="116">
        <v>66</v>
      </c>
      <c r="I18" s="116">
        <v>1269</v>
      </c>
      <c r="J18" s="116">
        <v>1211</v>
      </c>
      <c r="K18" s="116">
        <v>58</v>
      </c>
      <c r="L18" s="116">
        <v>1084</v>
      </c>
      <c r="M18" s="116">
        <v>1029</v>
      </c>
      <c r="N18" s="116">
        <v>55</v>
      </c>
      <c r="O18" s="23"/>
      <c r="P18" s="42"/>
      <c r="Q18" s="23"/>
      <c r="R18" s="253" t="s">
        <v>221</v>
      </c>
      <c r="S18" s="23"/>
      <c r="T18" s="303" t="s">
        <v>222</v>
      </c>
      <c r="U18" s="315"/>
      <c r="V18" s="176"/>
      <c r="W18" s="284"/>
      <c r="X18" s="298"/>
      <c r="Y18" s="26"/>
      <c r="Z18" s="116">
        <f>(C18/BA18)*100000</f>
        <v>629.41342165842673</v>
      </c>
      <c r="AA18" s="116">
        <f>(D18/BB18)*100000</f>
        <v>1162.9009921651207</v>
      </c>
      <c r="AB18" s="116">
        <f>(E18/BC18)*100000</f>
        <v>69.665605095541395</v>
      </c>
      <c r="AC18" s="116">
        <f>(F18/BD18)*100000</f>
        <v>609.26696030906271</v>
      </c>
      <c r="AD18" s="116">
        <f>(G18/BE18)*100000</f>
        <v>1126.8905704643134</v>
      </c>
      <c r="AE18" s="116">
        <f>(H18/BF18)*100000</f>
        <v>66.53762400193564</v>
      </c>
      <c r="AF18" s="116">
        <f>(I18/BG18)*100000</f>
        <v>632.65265424959114</v>
      </c>
      <c r="AG18" s="116">
        <f>(J18/BH18)*100000</f>
        <v>1180.7952573178104</v>
      </c>
      <c r="AH18" s="116">
        <f>(K18/BI18)*100000</f>
        <v>59.167975843143658</v>
      </c>
      <c r="AI18" s="116">
        <f>(L18/BJ18)*100000</f>
        <v>532.22567546999358</v>
      </c>
      <c r="AJ18" s="116">
        <f>(M18/BK18)*100000</f>
        <v>988.16886259747253</v>
      </c>
      <c r="AK18" s="116">
        <f>(N18/BL18)*100000</f>
        <v>55.253614088666978</v>
      </c>
      <c r="AL18" s="26"/>
      <c r="AM18" s="51"/>
      <c r="AN18" s="51"/>
      <c r="AO18" s="51"/>
      <c r="AP18" s="51"/>
      <c r="AQ18" s="51"/>
      <c r="AR18" s="51"/>
      <c r="AS18" s="51"/>
      <c r="AT18" s="51"/>
      <c r="AU18" s="51"/>
      <c r="AV18" s="51"/>
      <c r="AW18" s="51"/>
      <c r="AX18" s="51"/>
      <c r="AY18" s="51"/>
      <c r="AZ18" s="26"/>
      <c r="BA18" s="362">
        <f>CRIM002!G18</f>
        <v>205906</v>
      </c>
      <c r="BB18" s="362">
        <f>CRIM002!H18</f>
        <v>105426</v>
      </c>
      <c r="BC18" s="362">
        <f>CRIM002!I18</f>
        <v>100480</v>
      </c>
      <c r="BD18" s="362">
        <f>CRIM002!J18</f>
        <v>203195</v>
      </c>
      <c r="BE18" s="362">
        <f>CRIM002!K18</f>
        <v>104003</v>
      </c>
      <c r="BF18" s="362">
        <f>CRIM002!L18</f>
        <v>99192</v>
      </c>
      <c r="BG18" s="362">
        <f>CRIM002!M18</f>
        <v>200584</v>
      </c>
      <c r="BH18" s="362">
        <f>CRIM002!N18</f>
        <v>102558</v>
      </c>
      <c r="BI18" s="362">
        <f>CRIM002!O18</f>
        <v>98026</v>
      </c>
      <c r="BJ18" s="362">
        <f>CRIM002!P18</f>
        <v>203673</v>
      </c>
      <c r="BK18" s="362">
        <f>CRIM002!Q18</f>
        <v>104132</v>
      </c>
      <c r="BL18" s="362">
        <f>CRIM002!R18</f>
        <v>99541</v>
      </c>
      <c r="BM18" s="42" t="s">
        <v>13</v>
      </c>
    </row>
    <row r="19" spans="1:65" s="1" customFormat="1" x14ac:dyDescent="0.25">
      <c r="A19" s="386" t="s">
        <v>28</v>
      </c>
      <c r="B19" s="134"/>
      <c r="C19" s="236">
        <v>18590</v>
      </c>
      <c r="D19" s="236">
        <v>15740.860561687246</v>
      </c>
      <c r="E19" s="236">
        <v>2849.1394383127526</v>
      </c>
      <c r="F19" s="236">
        <v>19938</v>
      </c>
      <c r="G19" s="236">
        <v>17108.787302560955</v>
      </c>
      <c r="H19" s="236">
        <v>2829.212697439043</v>
      </c>
      <c r="I19" s="236">
        <v>20859</v>
      </c>
      <c r="J19" s="237">
        <v>17623.795847750866</v>
      </c>
      <c r="K19" s="236">
        <v>3235.2041522491349</v>
      </c>
      <c r="L19" s="161"/>
      <c r="M19" s="161"/>
      <c r="N19" s="161"/>
      <c r="O19" s="23"/>
      <c r="P19" s="6"/>
      <c r="Q19" s="162"/>
      <c r="R19" s="253" t="s">
        <v>223</v>
      </c>
      <c r="S19" s="23"/>
      <c r="T19" s="303"/>
      <c r="U19" s="315"/>
      <c r="V19" s="176"/>
      <c r="W19" s="284"/>
      <c r="X19" s="298"/>
      <c r="Y19" s="26"/>
      <c r="Z19" s="116"/>
      <c r="AA19" s="116"/>
      <c r="AB19" s="116"/>
      <c r="AC19" s="116"/>
      <c r="AD19" s="116"/>
      <c r="AE19" s="116"/>
      <c r="AF19" s="116"/>
      <c r="AG19" s="116"/>
      <c r="AH19" s="116"/>
      <c r="AI19" s="116"/>
      <c r="AJ19" s="116"/>
      <c r="AK19" s="116"/>
      <c r="AL19" s="26"/>
      <c r="AM19" s="51"/>
      <c r="AN19" s="51"/>
      <c r="AO19" s="51"/>
      <c r="AP19" s="51"/>
      <c r="AQ19" s="51"/>
      <c r="AR19" s="51"/>
      <c r="AS19" s="51"/>
      <c r="AT19" s="51"/>
      <c r="AU19" s="51"/>
      <c r="AV19" s="51"/>
      <c r="AW19" s="51"/>
      <c r="AX19" s="51"/>
      <c r="AY19" s="51"/>
      <c r="AZ19" s="26"/>
      <c r="BA19" s="362">
        <f>CRIM002!G19</f>
        <v>2353535</v>
      </c>
      <c r="BB19" s="362">
        <f>CRIM002!H19</f>
        <v>1209473</v>
      </c>
      <c r="BC19" s="362">
        <f>CRIM002!I19</f>
        <v>1144062</v>
      </c>
      <c r="BD19" s="362">
        <f>CRIM002!J19</f>
        <v>2332765</v>
      </c>
      <c r="BE19" s="362">
        <f>CRIM002!K19</f>
        <v>1199378</v>
      </c>
      <c r="BF19" s="362">
        <f>CRIM002!L19</f>
        <v>1133387</v>
      </c>
      <c r="BG19" s="362">
        <f>CRIM002!M19</f>
        <v>2308870</v>
      </c>
      <c r="BH19" s="362">
        <f>CRIM002!N19</f>
        <v>1188149</v>
      </c>
      <c r="BI19" s="362">
        <f>CRIM002!O19</f>
        <v>1120721</v>
      </c>
      <c r="BJ19" s="362">
        <f>CRIM002!P19</f>
        <v>2279534</v>
      </c>
      <c r="BK19" s="362">
        <f>CRIM002!Q19</f>
        <v>1173840</v>
      </c>
      <c r="BL19" s="362">
        <f>CRIM002!R19</f>
        <v>1105694</v>
      </c>
      <c r="BM19" s="42" t="s">
        <v>13</v>
      </c>
    </row>
    <row r="20" spans="1:65" s="1" customFormat="1" x14ac:dyDescent="0.25">
      <c r="A20" s="386" t="s">
        <v>29</v>
      </c>
      <c r="B20" s="134"/>
      <c r="C20" s="116" t="s">
        <v>72</v>
      </c>
      <c r="D20" s="116" t="s">
        <v>72</v>
      </c>
      <c r="E20" s="116" t="s">
        <v>72</v>
      </c>
      <c r="F20" s="116" t="s">
        <v>72</v>
      </c>
      <c r="G20" s="116" t="s">
        <v>72</v>
      </c>
      <c r="H20" s="116" t="s">
        <v>72</v>
      </c>
      <c r="I20" s="116" t="s">
        <v>72</v>
      </c>
      <c r="J20" s="116" t="s">
        <v>72</v>
      </c>
      <c r="K20" s="116" t="s">
        <v>72</v>
      </c>
      <c r="L20" s="116" t="s">
        <v>72</v>
      </c>
      <c r="M20" s="116" t="s">
        <v>72</v>
      </c>
      <c r="N20" s="116" t="s">
        <v>72</v>
      </c>
      <c r="O20" s="23"/>
      <c r="P20" s="6"/>
      <c r="Q20" s="162"/>
      <c r="R20" s="253"/>
      <c r="S20" s="23"/>
      <c r="T20" s="303"/>
      <c r="U20" s="315"/>
      <c r="V20" s="176"/>
      <c r="W20" s="284"/>
      <c r="X20" s="298"/>
      <c r="Y20" s="26"/>
      <c r="Z20" s="116"/>
      <c r="AA20" s="425"/>
      <c r="AB20" s="116"/>
      <c r="AC20" s="116"/>
      <c r="AD20" s="425"/>
      <c r="AE20" s="116"/>
      <c r="AF20" s="116"/>
      <c r="AG20" s="425"/>
      <c r="AH20" s="116"/>
      <c r="AI20" s="116"/>
      <c r="AJ20" s="425"/>
      <c r="AK20" s="116"/>
      <c r="AL20" s="26"/>
      <c r="AM20" s="51"/>
      <c r="AN20" s="51"/>
      <c r="AO20" s="51"/>
      <c r="AP20" s="51"/>
      <c r="AQ20" s="51"/>
      <c r="AR20" s="51"/>
      <c r="AS20" s="51"/>
      <c r="AT20" s="51"/>
      <c r="AU20" s="51"/>
      <c r="AV20" s="51"/>
      <c r="AW20" s="51"/>
      <c r="AX20" s="51"/>
      <c r="AY20" s="51"/>
      <c r="AZ20" s="26"/>
      <c r="BA20" s="362">
        <f>CRIM002!G20</f>
        <v>44893</v>
      </c>
      <c r="BB20" s="362">
        <f>CRIM002!H20</f>
        <v>22881</v>
      </c>
      <c r="BC20" s="362">
        <f>CRIM002!I20</f>
        <v>22012</v>
      </c>
      <c r="BD20" s="362">
        <f>CRIM002!J20</f>
        <v>45049</v>
      </c>
      <c r="BE20" s="362">
        <f>CRIM002!K20</f>
        <v>22960</v>
      </c>
      <c r="BF20" s="362">
        <f>CRIM002!L20</f>
        <v>22089</v>
      </c>
      <c r="BG20" s="362">
        <f>CRIM002!M20</f>
        <v>48711</v>
      </c>
      <c r="BH20" s="362">
        <f>CRIM002!N20</f>
        <v>24958</v>
      </c>
      <c r="BI20" s="362">
        <f>CRIM002!O20</f>
        <v>23753</v>
      </c>
      <c r="BJ20" s="362">
        <f>CRIM002!P20</f>
        <v>47581</v>
      </c>
      <c r="BK20" s="362">
        <f>CRIM002!Q20</f>
        <v>24452</v>
      </c>
      <c r="BL20" s="362">
        <f>CRIM002!R20</f>
        <v>23129</v>
      </c>
      <c r="BM20" s="42" t="s">
        <v>13</v>
      </c>
    </row>
    <row r="21" spans="1:65" s="1" customFormat="1" x14ac:dyDescent="0.25">
      <c r="A21" s="386" t="s">
        <v>30</v>
      </c>
      <c r="B21" s="134"/>
      <c r="C21" s="161"/>
      <c r="D21" s="161"/>
      <c r="E21" s="161"/>
      <c r="F21" s="161"/>
      <c r="G21" s="161"/>
      <c r="H21" s="161"/>
      <c r="I21" s="161"/>
      <c r="J21" s="161"/>
      <c r="K21" s="161"/>
      <c r="L21" s="161"/>
      <c r="M21" s="161"/>
      <c r="N21" s="161"/>
      <c r="O21" s="23"/>
      <c r="P21" s="6"/>
      <c r="Q21" s="162"/>
      <c r="R21" s="253" t="s">
        <v>221</v>
      </c>
      <c r="S21" s="23"/>
      <c r="T21" s="303"/>
      <c r="U21" s="315"/>
      <c r="V21" s="176"/>
      <c r="W21" s="284"/>
      <c r="X21" s="298"/>
      <c r="Y21" s="26"/>
      <c r="Z21" s="116"/>
      <c r="AA21" s="116"/>
      <c r="AB21" s="116"/>
      <c r="AC21" s="116"/>
      <c r="AD21" s="116"/>
      <c r="AE21" s="116"/>
      <c r="AF21" s="116"/>
      <c r="AG21" s="116"/>
      <c r="AH21" s="116"/>
      <c r="AI21" s="116"/>
      <c r="AJ21" s="116"/>
      <c r="AK21" s="116"/>
      <c r="AL21" s="26"/>
      <c r="AM21" s="51"/>
      <c r="AN21" s="51"/>
      <c r="AO21" s="51"/>
      <c r="AP21" s="51"/>
      <c r="AQ21" s="51"/>
      <c r="AR21" s="51"/>
      <c r="AS21" s="51"/>
      <c r="AT21" s="51"/>
      <c r="AU21" s="51"/>
      <c r="AV21" s="51"/>
      <c r="AW21" s="51"/>
      <c r="AX21" s="51"/>
      <c r="AY21" s="51"/>
      <c r="AZ21" s="26"/>
      <c r="BA21" s="362">
        <f>CRIM002!G21</f>
        <v>121193</v>
      </c>
      <c r="BB21" s="362">
        <f>CRIM002!H21</f>
        <v>61513</v>
      </c>
      <c r="BC21" s="362">
        <f>CRIM002!I21</f>
        <v>59680</v>
      </c>
      <c r="BD21" s="362">
        <f>CRIM002!J21</f>
        <v>110057</v>
      </c>
      <c r="BE21" s="362">
        <f>CRIM002!K21</f>
        <v>56023</v>
      </c>
      <c r="BF21" s="362">
        <f>CRIM002!L21</f>
        <v>54034</v>
      </c>
      <c r="BG21" s="362">
        <f>CRIM002!M21</f>
        <v>98844</v>
      </c>
      <c r="BH21" s="362">
        <f>CRIM002!N21</f>
        <v>50470</v>
      </c>
      <c r="BI21" s="362">
        <f>CRIM002!O21</f>
        <v>48374</v>
      </c>
      <c r="BJ21" s="362">
        <f>CRIM002!P21</f>
        <v>83911</v>
      </c>
      <c r="BK21" s="362">
        <f>CRIM002!Q21</f>
        <v>42994</v>
      </c>
      <c r="BL21" s="362">
        <f>CRIM002!R21</f>
        <v>40917</v>
      </c>
      <c r="BM21" s="42" t="s">
        <v>13</v>
      </c>
    </row>
    <row r="22" spans="1:65" s="1" customFormat="1" x14ac:dyDescent="0.25">
      <c r="A22" s="386" t="s">
        <v>31</v>
      </c>
      <c r="B22" s="134"/>
      <c r="C22" s="116">
        <v>3627</v>
      </c>
      <c r="D22" s="116">
        <v>3357</v>
      </c>
      <c r="E22" s="116">
        <v>270</v>
      </c>
      <c r="F22" s="116">
        <v>3353</v>
      </c>
      <c r="G22" s="116">
        <v>3136</v>
      </c>
      <c r="H22" s="116">
        <v>217</v>
      </c>
      <c r="I22" s="116">
        <v>2865</v>
      </c>
      <c r="J22" s="116">
        <v>2627</v>
      </c>
      <c r="K22" s="116">
        <v>238</v>
      </c>
      <c r="L22" s="116">
        <v>2612</v>
      </c>
      <c r="M22" s="116">
        <v>2364</v>
      </c>
      <c r="N22" s="116">
        <v>248</v>
      </c>
      <c r="O22" s="23"/>
      <c r="P22" s="6"/>
      <c r="Q22" s="162"/>
      <c r="R22" s="253" t="s">
        <v>224</v>
      </c>
      <c r="S22" s="23"/>
      <c r="T22" s="303" t="s">
        <v>225</v>
      </c>
      <c r="U22" s="315" t="s">
        <v>226</v>
      </c>
      <c r="W22" s="284"/>
      <c r="X22" s="298"/>
      <c r="Y22" s="26"/>
      <c r="Z22" s="116">
        <f t="shared" ref="Z22:AK22" si="0">(C22/BA22)*100000</f>
        <v>1792.5628657282934</v>
      </c>
      <c r="AA22" s="116">
        <f t="shared" si="0"/>
        <v>3249.6006969652972</v>
      </c>
      <c r="AB22" s="116">
        <f t="shared" si="0"/>
        <v>272.64190001110762</v>
      </c>
      <c r="AC22" s="116">
        <f t="shared" si="0"/>
        <v>1773.3422185553052</v>
      </c>
      <c r="AD22" s="116">
        <f t="shared" si="0"/>
        <v>3244.0260680666183</v>
      </c>
      <c r="AE22" s="116">
        <f t="shared" si="0"/>
        <v>234.82815340663143</v>
      </c>
      <c r="AF22" s="116">
        <f t="shared" si="0"/>
        <v>1629.164605332742</v>
      </c>
      <c r="AG22" s="116">
        <f t="shared" si="0"/>
        <v>2922.1032024115416</v>
      </c>
      <c r="AH22" s="116">
        <f t="shared" si="0"/>
        <v>276.88584857368886</v>
      </c>
      <c r="AI22" s="116">
        <f t="shared" si="0"/>
        <v>1667.2517792742476</v>
      </c>
      <c r="AJ22" s="116">
        <f t="shared" si="0"/>
        <v>2949.4329453157166</v>
      </c>
      <c r="AK22" s="116">
        <f t="shared" si="0"/>
        <v>324.12368978226209</v>
      </c>
      <c r="AL22" s="26"/>
      <c r="AM22" s="51"/>
      <c r="AN22" s="51"/>
      <c r="AO22" s="51"/>
      <c r="AP22" s="51"/>
      <c r="AQ22" s="51"/>
      <c r="AR22" s="51"/>
      <c r="AS22" s="51"/>
      <c r="AT22" s="51"/>
      <c r="AU22" s="51"/>
      <c r="AV22" s="51"/>
      <c r="AW22" s="51"/>
      <c r="AX22" s="51"/>
      <c r="AY22" s="51"/>
      <c r="AZ22" s="26"/>
      <c r="BA22" s="362">
        <f>CRIM002!G22</f>
        <v>202336</v>
      </c>
      <c r="BB22" s="362">
        <f>CRIM002!H22</f>
        <v>103305</v>
      </c>
      <c r="BC22" s="362">
        <f>CRIM002!I22</f>
        <v>99031</v>
      </c>
      <c r="BD22" s="362">
        <f>CRIM002!J22</f>
        <v>189078</v>
      </c>
      <c r="BE22" s="362">
        <f>CRIM002!K22</f>
        <v>96670</v>
      </c>
      <c r="BF22" s="362">
        <f>CRIM002!L22</f>
        <v>92408</v>
      </c>
      <c r="BG22" s="362">
        <f>CRIM002!M22</f>
        <v>175857</v>
      </c>
      <c r="BH22" s="362">
        <f>CRIM002!N22</f>
        <v>89901</v>
      </c>
      <c r="BI22" s="362">
        <f>CRIM002!O22</f>
        <v>85956</v>
      </c>
      <c r="BJ22" s="362">
        <f>CRIM002!P22</f>
        <v>156665</v>
      </c>
      <c r="BK22" s="362">
        <f>CRIM002!Q22</f>
        <v>80151</v>
      </c>
      <c r="BL22" s="362">
        <f>CRIM002!R22</f>
        <v>76514</v>
      </c>
      <c r="BM22" s="42" t="s">
        <v>13</v>
      </c>
    </row>
    <row r="23" spans="1:65" s="1" customFormat="1" x14ac:dyDescent="0.25">
      <c r="A23" s="386" t="s">
        <v>32</v>
      </c>
      <c r="B23" s="134"/>
      <c r="C23" s="116" t="s">
        <v>72</v>
      </c>
      <c r="D23" s="116" t="s">
        <v>72</v>
      </c>
      <c r="E23" s="116" t="s">
        <v>72</v>
      </c>
      <c r="F23" s="116" t="s">
        <v>72</v>
      </c>
      <c r="G23" s="116" t="s">
        <v>72</v>
      </c>
      <c r="H23" s="116" t="s">
        <v>72</v>
      </c>
      <c r="I23" s="116" t="s">
        <v>72</v>
      </c>
      <c r="J23" s="116" t="s">
        <v>72</v>
      </c>
      <c r="K23" s="116" t="s">
        <v>72</v>
      </c>
      <c r="L23" s="116" t="s">
        <v>72</v>
      </c>
      <c r="M23" s="116" t="s">
        <v>72</v>
      </c>
      <c r="N23" s="116" t="s">
        <v>72</v>
      </c>
      <c r="O23" s="23"/>
      <c r="P23" s="6"/>
      <c r="Q23" s="162"/>
      <c r="R23" s="253"/>
      <c r="S23" s="23"/>
      <c r="T23" s="303"/>
      <c r="U23" s="315"/>
      <c r="V23" s="176"/>
      <c r="W23" s="284"/>
      <c r="X23" s="298"/>
      <c r="Y23" s="26"/>
      <c r="Z23" s="116"/>
      <c r="AA23" s="425"/>
      <c r="AB23" s="425"/>
      <c r="AC23" s="425"/>
      <c r="AD23" s="425"/>
      <c r="AE23" s="425"/>
      <c r="AF23" s="425"/>
      <c r="AG23" s="425"/>
      <c r="AH23" s="425"/>
      <c r="AI23" s="425"/>
      <c r="AJ23" s="425"/>
      <c r="AK23" s="425"/>
      <c r="AL23" s="26"/>
      <c r="AM23" s="51"/>
      <c r="AN23" s="51"/>
      <c r="AO23" s="51"/>
      <c r="AP23" s="51"/>
      <c r="AQ23" s="51"/>
      <c r="AR23" s="51"/>
      <c r="AS23" s="51"/>
      <c r="AT23" s="51"/>
      <c r="AU23" s="51"/>
      <c r="AV23" s="51"/>
      <c r="AW23" s="51"/>
      <c r="AX23" s="51"/>
      <c r="AY23" s="51"/>
      <c r="AZ23" s="26"/>
      <c r="BA23" s="362">
        <f>CRIM002!G23</f>
        <v>11514</v>
      </c>
      <c r="BB23" s="362">
        <f>CRIM002!H23</f>
        <v>5972</v>
      </c>
      <c r="BC23" s="362">
        <f>CRIM002!I23</f>
        <v>5542</v>
      </c>
      <c r="BD23" s="362">
        <f>CRIM002!J23</f>
        <v>11623</v>
      </c>
      <c r="BE23" s="362">
        <f>CRIM002!K23</f>
        <v>5965</v>
      </c>
      <c r="BF23" s="362">
        <f>CRIM002!L23</f>
        <v>5658</v>
      </c>
      <c r="BG23" s="362">
        <f>CRIM002!M23</f>
        <v>11989</v>
      </c>
      <c r="BH23" s="362">
        <f>CRIM002!N23</f>
        <v>6141</v>
      </c>
      <c r="BI23" s="362">
        <f>CRIM002!O23</f>
        <v>5848</v>
      </c>
      <c r="BJ23" s="362">
        <f>CRIM002!P23</f>
        <v>12321</v>
      </c>
      <c r="BK23" s="362">
        <f>CRIM002!Q23</f>
        <v>6260</v>
      </c>
      <c r="BL23" s="362">
        <f>CRIM002!R23</f>
        <v>6061</v>
      </c>
      <c r="BM23" s="42" t="s">
        <v>13</v>
      </c>
    </row>
    <row r="24" spans="1:65" s="1" customFormat="1" x14ac:dyDescent="0.25">
      <c r="A24" s="386" t="s">
        <v>33</v>
      </c>
      <c r="B24" s="34"/>
      <c r="C24" s="116">
        <v>6532</v>
      </c>
      <c r="D24" s="116">
        <v>5763</v>
      </c>
      <c r="E24" s="116">
        <v>769</v>
      </c>
      <c r="F24" s="116">
        <v>6481</v>
      </c>
      <c r="G24" s="116">
        <v>5663</v>
      </c>
      <c r="H24" s="116">
        <v>818</v>
      </c>
      <c r="I24" s="116">
        <v>6743</v>
      </c>
      <c r="J24" s="116">
        <v>5887</v>
      </c>
      <c r="K24" s="116">
        <v>856</v>
      </c>
      <c r="L24" s="116">
        <v>5970</v>
      </c>
      <c r="M24" s="116">
        <v>5248</v>
      </c>
      <c r="N24" s="116">
        <v>722</v>
      </c>
      <c r="O24" s="23"/>
      <c r="P24" s="6"/>
      <c r="Q24" s="162"/>
      <c r="R24" s="253" t="s">
        <v>221</v>
      </c>
      <c r="S24" s="23"/>
      <c r="T24" s="303"/>
      <c r="U24" s="315"/>
      <c r="V24" s="176"/>
      <c r="W24" s="284"/>
      <c r="X24" s="298"/>
      <c r="Y24" s="26"/>
      <c r="Z24" s="116">
        <f t="shared" ref="Z24:AK24" si="1">(C24/BA24)*100000</f>
        <v>1339.9276701628139</v>
      </c>
      <c r="AA24" s="116">
        <f t="shared" si="1"/>
        <v>2313.6773136773136</v>
      </c>
      <c r="AB24" s="116">
        <f t="shared" si="1"/>
        <v>322.56034898596926</v>
      </c>
      <c r="AC24" s="116">
        <f t="shared" si="1"/>
        <v>1364.5790565223342</v>
      </c>
      <c r="AD24" s="116">
        <f t="shared" si="1"/>
        <v>2331.0474277387643</v>
      </c>
      <c r="AE24" s="116">
        <f t="shared" si="1"/>
        <v>352.57556884059534</v>
      </c>
      <c r="AF24" s="116">
        <f t="shared" si="1"/>
        <v>1463.1404901292806</v>
      </c>
      <c r="AG24" s="116">
        <f t="shared" si="1"/>
        <v>2496.0674324043566</v>
      </c>
      <c r="AH24" s="116">
        <f t="shared" si="1"/>
        <v>380.43260876328293</v>
      </c>
      <c r="AI24" s="116">
        <f t="shared" si="1"/>
        <v>1339.9710907409567</v>
      </c>
      <c r="AJ24" s="116">
        <f t="shared" si="1"/>
        <v>2299.8176973776467</v>
      </c>
      <c r="AK24" s="116">
        <f t="shared" si="1"/>
        <v>332.19839882212204</v>
      </c>
      <c r="AL24" s="26"/>
      <c r="AM24" s="51"/>
      <c r="AN24" s="51"/>
      <c r="AO24" s="51"/>
      <c r="AP24" s="51"/>
      <c r="AQ24" s="51"/>
      <c r="AR24" s="51"/>
      <c r="AS24" s="51"/>
      <c r="AT24" s="51"/>
      <c r="AU24" s="51"/>
      <c r="AV24" s="51"/>
      <c r="AW24" s="51"/>
      <c r="AX24" s="51"/>
      <c r="AY24" s="51"/>
      <c r="AZ24" s="26"/>
      <c r="BA24" s="362">
        <f>CRIM002!G24</f>
        <v>487489</v>
      </c>
      <c r="BB24" s="362">
        <f>CRIM002!H24</f>
        <v>249084</v>
      </c>
      <c r="BC24" s="362">
        <f>CRIM002!I24</f>
        <v>238405</v>
      </c>
      <c r="BD24" s="362">
        <f>CRIM002!J24</f>
        <v>474945</v>
      </c>
      <c r="BE24" s="362">
        <f>CRIM002!K24</f>
        <v>242938</v>
      </c>
      <c r="BF24" s="362">
        <f>CRIM002!L24</f>
        <v>232007</v>
      </c>
      <c r="BG24" s="362">
        <f>CRIM002!M24</f>
        <v>460858</v>
      </c>
      <c r="BH24" s="362">
        <f>CRIM002!N24</f>
        <v>235851</v>
      </c>
      <c r="BI24" s="362">
        <f>CRIM002!O24</f>
        <v>225007</v>
      </c>
      <c r="BJ24" s="362">
        <f>CRIM002!P24</f>
        <v>445532</v>
      </c>
      <c r="BK24" s="362">
        <f>CRIM002!Q24</f>
        <v>228192</v>
      </c>
      <c r="BL24" s="362">
        <f>CRIM002!R24</f>
        <v>217340</v>
      </c>
      <c r="BM24" s="42" t="s">
        <v>13</v>
      </c>
    </row>
    <row r="25" spans="1:65" s="1" customFormat="1" x14ac:dyDescent="0.25">
      <c r="A25" s="386" t="s">
        <v>34</v>
      </c>
      <c r="B25" s="134"/>
      <c r="C25" s="116" t="s">
        <v>72</v>
      </c>
      <c r="D25" s="116" t="s">
        <v>72</v>
      </c>
      <c r="E25" s="116" t="s">
        <v>72</v>
      </c>
      <c r="F25" s="116" t="s">
        <v>72</v>
      </c>
      <c r="G25" s="116" t="s">
        <v>72</v>
      </c>
      <c r="H25" s="116" t="s">
        <v>72</v>
      </c>
      <c r="I25" s="116" t="s">
        <v>72</v>
      </c>
      <c r="J25" s="116" t="s">
        <v>72</v>
      </c>
      <c r="K25" s="116" t="s">
        <v>72</v>
      </c>
      <c r="L25" s="116" t="s">
        <v>72</v>
      </c>
      <c r="M25" s="116" t="s">
        <v>72</v>
      </c>
      <c r="N25" s="116" t="s">
        <v>72</v>
      </c>
      <c r="O25" s="23"/>
      <c r="P25" s="6"/>
      <c r="Q25" s="162"/>
      <c r="R25" s="253"/>
      <c r="S25" s="23"/>
      <c r="T25" s="303"/>
      <c r="U25" s="315"/>
      <c r="V25" s="176"/>
      <c r="W25" s="284"/>
      <c r="X25" s="298"/>
      <c r="Y25" s="26"/>
      <c r="Z25" s="116"/>
      <c r="AA25" s="116"/>
      <c r="AB25" s="116"/>
      <c r="AC25" s="116"/>
      <c r="AD25" s="116"/>
      <c r="AE25" s="116"/>
      <c r="AF25" s="116"/>
      <c r="AG25" s="116"/>
      <c r="AH25" s="116"/>
      <c r="AI25" s="116"/>
      <c r="AJ25" s="116"/>
      <c r="AK25" s="116"/>
      <c r="AL25" s="26"/>
      <c r="AM25" s="51"/>
      <c r="AN25" s="51"/>
      <c r="AO25" s="51"/>
      <c r="AP25" s="51"/>
      <c r="AQ25" s="51"/>
      <c r="AR25" s="51"/>
      <c r="AS25" s="51"/>
      <c r="AT25" s="51"/>
      <c r="AU25" s="51"/>
      <c r="AV25" s="51"/>
      <c r="AW25" s="51"/>
      <c r="AX25" s="51"/>
      <c r="AY25" s="51"/>
      <c r="AZ25" s="26"/>
      <c r="BA25" s="362">
        <f>CRIM002!G25</f>
        <v>22293</v>
      </c>
      <c r="BB25" s="362">
        <f>CRIM002!H25</f>
        <v>11408</v>
      </c>
      <c r="BC25" s="362">
        <f>CRIM002!I25</f>
        <v>10885</v>
      </c>
      <c r="BD25" s="362">
        <f>CRIM002!J25</f>
        <v>21754</v>
      </c>
      <c r="BE25" s="362">
        <f>CRIM002!K25</f>
        <v>11112</v>
      </c>
      <c r="BF25" s="362">
        <f>CRIM002!L25</f>
        <v>10642</v>
      </c>
      <c r="BG25" s="362">
        <f>CRIM002!M25</f>
        <v>21148</v>
      </c>
      <c r="BH25" s="362">
        <f>CRIM002!N25</f>
        <v>10863</v>
      </c>
      <c r="BI25" s="362">
        <f>CRIM002!O25</f>
        <v>10285</v>
      </c>
      <c r="BJ25" s="362">
        <f>CRIM002!P25</f>
        <v>20493</v>
      </c>
      <c r="BK25" s="362">
        <f>CRIM002!Q25</f>
        <v>10567</v>
      </c>
      <c r="BL25" s="362">
        <f>CRIM002!R25</f>
        <v>9926</v>
      </c>
      <c r="BM25" s="42" t="s">
        <v>13</v>
      </c>
    </row>
    <row r="26" spans="1:65" s="1" customFormat="1" x14ac:dyDescent="0.25">
      <c r="A26" s="386" t="s">
        <v>35</v>
      </c>
      <c r="B26" s="134"/>
      <c r="C26" s="116" t="s">
        <v>72</v>
      </c>
      <c r="D26" s="116" t="s">
        <v>72</v>
      </c>
      <c r="E26" s="116" t="s">
        <v>72</v>
      </c>
      <c r="F26" s="116" t="s">
        <v>72</v>
      </c>
      <c r="G26" s="116" t="s">
        <v>72</v>
      </c>
      <c r="H26" s="116" t="s">
        <v>72</v>
      </c>
      <c r="I26" s="116" t="s">
        <v>72</v>
      </c>
      <c r="J26" s="116" t="s">
        <v>72</v>
      </c>
      <c r="K26" s="116" t="s">
        <v>72</v>
      </c>
      <c r="L26" s="116" t="s">
        <v>72</v>
      </c>
      <c r="M26" s="116" t="s">
        <v>72</v>
      </c>
      <c r="N26" s="116" t="s">
        <v>72</v>
      </c>
      <c r="O26" s="23"/>
      <c r="P26" s="6"/>
      <c r="Q26" s="162"/>
      <c r="R26" s="253"/>
      <c r="S26" s="23"/>
      <c r="T26" s="303"/>
      <c r="U26" s="315"/>
      <c r="V26" s="176"/>
      <c r="W26" s="284"/>
      <c r="X26" s="298"/>
      <c r="Y26" s="26"/>
      <c r="Z26" s="116"/>
      <c r="AA26" s="116"/>
      <c r="AB26" s="116"/>
      <c r="AC26" s="116"/>
      <c r="AD26" s="116"/>
      <c r="AE26" s="116"/>
      <c r="AF26" s="116"/>
      <c r="AG26" s="116"/>
      <c r="AH26" s="116"/>
      <c r="AI26" s="116"/>
      <c r="AJ26" s="116"/>
      <c r="AK26" s="116"/>
      <c r="AL26" s="26"/>
      <c r="AM26" s="51"/>
      <c r="AN26" s="51"/>
      <c r="AO26" s="51"/>
      <c r="AP26" s="51"/>
      <c r="AQ26" s="51"/>
      <c r="AR26" s="51"/>
      <c r="AS26" s="51"/>
      <c r="AT26" s="51"/>
      <c r="AU26" s="51"/>
      <c r="AV26" s="51"/>
      <c r="AW26" s="51"/>
      <c r="AX26" s="51"/>
      <c r="AY26" s="51"/>
      <c r="AZ26" s="26"/>
      <c r="BA26" s="362">
        <f>CRIM002!G26</f>
        <v>1201945</v>
      </c>
      <c r="BB26" s="362">
        <f>CRIM002!H26</f>
        <v>614939</v>
      </c>
      <c r="BC26" s="362">
        <f>CRIM002!I26</f>
        <v>587006</v>
      </c>
      <c r="BD26" s="362">
        <f>CRIM002!J26</f>
        <v>1191453</v>
      </c>
      <c r="BE26" s="362">
        <f>CRIM002!K26</f>
        <v>609943</v>
      </c>
      <c r="BF26" s="362">
        <f>CRIM002!L26</f>
        <v>581510</v>
      </c>
      <c r="BG26" s="362">
        <f>CRIM002!M26</f>
        <v>1184064</v>
      </c>
      <c r="BH26" s="362">
        <f>CRIM002!N26</f>
        <v>606063</v>
      </c>
      <c r="BI26" s="362">
        <f>CRIM002!O26</f>
        <v>578001</v>
      </c>
      <c r="BJ26" s="362">
        <f>CRIM002!P26</f>
        <v>1184970</v>
      </c>
      <c r="BK26" s="362">
        <f>CRIM002!Q26</f>
        <v>606439</v>
      </c>
      <c r="BL26" s="362">
        <f>CRIM002!R26</f>
        <v>578531</v>
      </c>
      <c r="BM26" s="42" t="s">
        <v>13</v>
      </c>
    </row>
    <row r="27" spans="1:65" s="1" customFormat="1" x14ac:dyDescent="0.25">
      <c r="A27" s="386" t="s">
        <v>37</v>
      </c>
      <c r="B27" s="134"/>
      <c r="C27" s="72"/>
      <c r="D27" s="116" t="s">
        <v>72</v>
      </c>
      <c r="E27" s="116" t="s">
        <v>72</v>
      </c>
      <c r="F27" s="116" t="s">
        <v>72</v>
      </c>
      <c r="G27" s="116" t="s">
        <v>72</v>
      </c>
      <c r="H27" s="116" t="s">
        <v>72</v>
      </c>
      <c r="I27" s="116" t="s">
        <v>72</v>
      </c>
      <c r="J27" s="116" t="s">
        <v>72</v>
      </c>
      <c r="K27" s="116" t="s">
        <v>72</v>
      </c>
      <c r="L27" s="116" t="s">
        <v>72</v>
      </c>
      <c r="M27" s="116" t="s">
        <v>72</v>
      </c>
      <c r="N27" s="116" t="s">
        <v>72</v>
      </c>
      <c r="O27" s="23"/>
      <c r="P27" s="6"/>
      <c r="Q27" s="162"/>
      <c r="R27" s="181"/>
      <c r="S27" s="23"/>
      <c r="T27" s="303"/>
      <c r="U27" s="315"/>
      <c r="V27" s="303" t="s">
        <v>227</v>
      </c>
      <c r="W27" s="279" t="s">
        <v>228</v>
      </c>
      <c r="X27" s="298"/>
      <c r="Y27" s="26"/>
      <c r="Z27" s="217"/>
      <c r="AA27" s="116"/>
      <c r="AB27" s="116"/>
      <c r="AC27" s="116"/>
      <c r="AD27" s="116"/>
      <c r="AE27" s="116"/>
      <c r="AF27" s="116"/>
      <c r="AG27" s="116"/>
      <c r="AH27" s="116"/>
      <c r="AI27" s="116"/>
      <c r="AJ27" s="116"/>
      <c r="AK27" s="116"/>
      <c r="AL27" s="26"/>
      <c r="AM27" s="51"/>
      <c r="AN27" s="51"/>
      <c r="AO27" s="51"/>
      <c r="AP27" s="51"/>
      <c r="AQ27" s="51"/>
      <c r="AR27" s="51"/>
      <c r="AS27" s="51"/>
      <c r="AT27" s="51"/>
      <c r="AU27" s="51"/>
      <c r="AV27" s="51"/>
      <c r="AW27" s="51"/>
      <c r="AX27" s="51"/>
      <c r="AY27" s="51"/>
      <c r="AZ27" s="26"/>
      <c r="BA27" s="362">
        <f>CRIM002!G27</f>
        <v>399480</v>
      </c>
      <c r="BB27" s="362">
        <f>CRIM002!H27</f>
        <v>205046</v>
      </c>
      <c r="BC27" s="362">
        <f>CRIM002!I27</f>
        <v>194434</v>
      </c>
      <c r="BD27" s="362">
        <f>CRIM002!J27</f>
        <v>397523</v>
      </c>
      <c r="BE27" s="362">
        <f>CRIM002!K27</f>
        <v>204086</v>
      </c>
      <c r="BF27" s="362">
        <f>CRIM002!L27</f>
        <v>193437</v>
      </c>
      <c r="BG27" s="362">
        <f>CRIM002!M27</f>
        <v>390159</v>
      </c>
      <c r="BH27" s="362">
        <f>CRIM002!N27</f>
        <v>200345</v>
      </c>
      <c r="BI27" s="362">
        <f>CRIM002!O27</f>
        <v>189814</v>
      </c>
      <c r="BJ27" s="362">
        <f>CRIM002!P27</f>
        <v>384062</v>
      </c>
      <c r="BK27" s="362">
        <f>CRIM002!Q27</f>
        <v>196806</v>
      </c>
      <c r="BL27" s="362">
        <f>CRIM002!R27</f>
        <v>187256</v>
      </c>
      <c r="BM27" s="42" t="s">
        <v>13</v>
      </c>
    </row>
    <row r="28" spans="1:65" s="1" customFormat="1" x14ac:dyDescent="0.25">
      <c r="A28" s="386" t="s">
        <v>38</v>
      </c>
      <c r="B28" s="34"/>
      <c r="C28" s="116">
        <v>52081</v>
      </c>
      <c r="D28" s="161"/>
      <c r="E28" s="161"/>
      <c r="F28" s="116">
        <v>50800</v>
      </c>
      <c r="G28" s="161"/>
      <c r="H28" s="161"/>
      <c r="I28" s="116">
        <v>51162</v>
      </c>
      <c r="J28" s="161"/>
      <c r="K28" s="161"/>
      <c r="L28" s="116">
        <v>49654</v>
      </c>
      <c r="M28" s="161"/>
      <c r="N28" s="161"/>
      <c r="O28" s="23"/>
      <c r="P28" s="6"/>
      <c r="Q28" s="162"/>
      <c r="R28" s="253" t="s">
        <v>221</v>
      </c>
      <c r="S28" s="23"/>
      <c r="T28" s="303"/>
      <c r="U28" s="315"/>
      <c r="V28" s="176"/>
      <c r="W28" s="284"/>
      <c r="X28" s="298"/>
      <c r="Y28" s="26"/>
      <c r="Z28" s="116">
        <f>(C28/BA28)*100000</f>
        <v>3281.6190017718386</v>
      </c>
      <c r="AA28" s="116"/>
      <c r="AB28" s="116"/>
      <c r="AC28" s="116">
        <f>(F28/BD28)*100000</f>
        <v>3341.6018244619727</v>
      </c>
      <c r="AD28" s="116"/>
      <c r="AE28" s="116"/>
      <c r="AF28" s="116">
        <f>(I28/BG28)*100000</f>
        <v>3532.0822868441292</v>
      </c>
      <c r="AG28" s="116"/>
      <c r="AH28" s="116"/>
      <c r="AI28" s="116">
        <f>(L28/BJ28)*100000</f>
        <v>3578.7363069407475</v>
      </c>
      <c r="AJ28" s="116"/>
      <c r="AK28" s="116"/>
      <c r="AL28" s="26"/>
      <c r="AM28" s="51"/>
      <c r="AN28" s="51"/>
      <c r="AO28" s="51"/>
      <c r="AP28" s="51"/>
      <c r="AQ28" s="51"/>
      <c r="AR28" s="51"/>
      <c r="AS28" s="51"/>
      <c r="AT28" s="51"/>
      <c r="AU28" s="51"/>
      <c r="AV28" s="51"/>
      <c r="AW28" s="51"/>
      <c r="AX28" s="51"/>
      <c r="AY28" s="51"/>
      <c r="AZ28" s="26"/>
      <c r="BA28" s="362">
        <f>CRIM002!G28</f>
        <v>1587052</v>
      </c>
      <c r="BB28" s="362">
        <f>CRIM002!H28</f>
        <v>811853</v>
      </c>
      <c r="BC28" s="362">
        <f>CRIM002!I28</f>
        <v>775199</v>
      </c>
      <c r="BD28" s="362">
        <f>CRIM002!J28</f>
        <v>1520229</v>
      </c>
      <c r="BE28" s="362">
        <f>CRIM002!K28</f>
        <v>777446</v>
      </c>
      <c r="BF28" s="362">
        <f>CRIM002!L28</f>
        <v>742783</v>
      </c>
      <c r="BG28" s="362">
        <f>CRIM002!M28</f>
        <v>1448494</v>
      </c>
      <c r="BH28" s="362">
        <f>CRIM002!N28</f>
        <v>739549</v>
      </c>
      <c r="BI28" s="362">
        <f>CRIM002!O28</f>
        <v>708945</v>
      </c>
      <c r="BJ28" s="362">
        <f>CRIM002!P28</f>
        <v>1387473</v>
      </c>
      <c r="BK28" s="362">
        <f>CRIM002!Q28</f>
        <v>708527</v>
      </c>
      <c r="BL28" s="362">
        <f>CRIM002!R28</f>
        <v>678946</v>
      </c>
      <c r="BM28" s="42" t="s">
        <v>13</v>
      </c>
    </row>
    <row r="29" spans="1:65" s="1" customFormat="1" x14ac:dyDescent="0.25">
      <c r="A29" s="386" t="s">
        <v>39</v>
      </c>
      <c r="B29" s="134"/>
      <c r="C29" s="116" t="s">
        <v>72</v>
      </c>
      <c r="D29" s="116" t="s">
        <v>72</v>
      </c>
      <c r="E29" s="116" t="s">
        <v>72</v>
      </c>
      <c r="F29" s="116" t="s">
        <v>72</v>
      </c>
      <c r="G29" s="116" t="s">
        <v>72</v>
      </c>
      <c r="H29" s="116" t="s">
        <v>72</v>
      </c>
      <c r="I29" s="116" t="s">
        <v>72</v>
      </c>
      <c r="J29" s="116" t="s">
        <v>72</v>
      </c>
      <c r="K29" s="116" t="s">
        <v>72</v>
      </c>
      <c r="L29" s="116" t="s">
        <v>72</v>
      </c>
      <c r="M29" s="116" t="s">
        <v>72</v>
      </c>
      <c r="N29" s="116" t="s">
        <v>72</v>
      </c>
      <c r="O29" s="23"/>
      <c r="P29" s="6"/>
      <c r="Q29" s="162"/>
      <c r="R29" s="253"/>
      <c r="S29" s="23"/>
      <c r="T29" s="303"/>
      <c r="U29" s="315"/>
      <c r="V29" s="283" t="s">
        <v>653</v>
      </c>
      <c r="W29" s="284"/>
      <c r="X29" s="298"/>
      <c r="Y29" s="26"/>
      <c r="Z29" s="116"/>
      <c r="AA29" s="116"/>
      <c r="AB29" s="116"/>
      <c r="AC29" s="116"/>
      <c r="AD29" s="116"/>
      <c r="AE29" s="116"/>
      <c r="AF29" s="116"/>
      <c r="AG29" s="116"/>
      <c r="AH29" s="116"/>
      <c r="AI29" s="116"/>
      <c r="AJ29" s="116"/>
      <c r="AK29" s="116"/>
      <c r="AL29" s="26"/>
      <c r="AM29" s="51"/>
      <c r="AN29" s="51"/>
      <c r="AO29" s="51"/>
      <c r="AP29" s="51"/>
      <c r="AQ29" s="51"/>
      <c r="AR29" s="51"/>
      <c r="AS29" s="51"/>
      <c r="AT29" s="51"/>
      <c r="AU29" s="51"/>
      <c r="AV29" s="51"/>
      <c r="AW29" s="51"/>
      <c r="AX29" s="51"/>
      <c r="AY29" s="51"/>
      <c r="AZ29" s="26"/>
      <c r="BA29" s="362">
        <f>CRIM002!G29</f>
        <v>233428</v>
      </c>
      <c r="BB29" s="362">
        <f>CRIM002!H29</f>
        <v>119134</v>
      </c>
      <c r="BC29" s="362">
        <f>CRIM002!I29</f>
        <v>114294</v>
      </c>
      <c r="BD29" s="362">
        <f>CRIM002!J29</f>
        <v>229340</v>
      </c>
      <c r="BE29" s="362">
        <f>CRIM002!K29</f>
        <v>116745</v>
      </c>
      <c r="BF29" s="362">
        <f>CRIM002!L29</f>
        <v>112595</v>
      </c>
      <c r="BG29" s="362">
        <f>CRIM002!M29</f>
        <v>223995</v>
      </c>
      <c r="BH29" s="362">
        <f>CRIM002!N29</f>
        <v>114014</v>
      </c>
      <c r="BI29" s="362">
        <f>CRIM002!O29</f>
        <v>109981</v>
      </c>
      <c r="BJ29" s="362">
        <f>CRIM002!P29</f>
        <v>224413</v>
      </c>
      <c r="BK29" s="362">
        <f>CRIM002!Q29</f>
        <v>114722</v>
      </c>
      <c r="BL29" s="362">
        <f>CRIM002!R29</f>
        <v>109691</v>
      </c>
      <c r="BM29" s="42" t="s">
        <v>13</v>
      </c>
    </row>
    <row r="30" spans="1:65" s="1" customFormat="1" x14ac:dyDescent="0.25">
      <c r="A30" s="386" t="s">
        <v>40</v>
      </c>
      <c r="B30" s="6"/>
      <c r="C30" s="116">
        <v>13197</v>
      </c>
      <c r="D30" s="116">
        <v>12204</v>
      </c>
      <c r="E30" s="116">
        <v>993</v>
      </c>
      <c r="F30" s="116">
        <v>12474</v>
      </c>
      <c r="G30" s="116">
        <v>11471</v>
      </c>
      <c r="H30" s="116">
        <v>1003</v>
      </c>
      <c r="I30" s="116">
        <v>11732</v>
      </c>
      <c r="J30" s="116">
        <v>10711</v>
      </c>
      <c r="K30" s="116">
        <v>1021</v>
      </c>
      <c r="L30" s="116">
        <v>10764</v>
      </c>
      <c r="M30" s="116">
        <v>9927</v>
      </c>
      <c r="N30" s="116">
        <v>837</v>
      </c>
      <c r="O30" s="23"/>
      <c r="P30" s="6" t="s">
        <v>114</v>
      </c>
      <c r="Q30" s="162"/>
      <c r="R30" s="253" t="s">
        <v>221</v>
      </c>
      <c r="S30" s="23"/>
      <c r="T30" s="303"/>
      <c r="U30" s="315"/>
      <c r="V30" s="176"/>
      <c r="W30" s="284"/>
      <c r="X30" s="298"/>
      <c r="Y30" s="26"/>
      <c r="Z30" s="116">
        <f t="shared" ref="Z30:AK32" si="2">(C30/BA30)*100000</f>
        <v>1276.298203298627</v>
      </c>
      <c r="AA30" s="116">
        <f t="shared" si="2"/>
        <v>2308.6396165130914</v>
      </c>
      <c r="AB30" s="116">
        <f t="shared" si="2"/>
        <v>196.4846462979562</v>
      </c>
      <c r="AC30" s="116">
        <f t="shared" si="2"/>
        <v>1283.7387940429744</v>
      </c>
      <c r="AD30" s="116">
        <f t="shared" si="2"/>
        <v>2305.3301338864035</v>
      </c>
      <c r="AE30" s="116">
        <f t="shared" si="2"/>
        <v>211.55561930112822</v>
      </c>
      <c r="AF30" s="116">
        <f t="shared" si="2"/>
        <v>1251.6122562412586</v>
      </c>
      <c r="AG30" s="116">
        <f t="shared" si="2"/>
        <v>2233.3846275746164</v>
      </c>
      <c r="AH30" s="116">
        <f t="shared" si="2"/>
        <v>223.04020621934836</v>
      </c>
      <c r="AI30" s="116">
        <f t="shared" si="2"/>
        <v>1190.7474805579832</v>
      </c>
      <c r="AJ30" s="116">
        <f t="shared" si="2"/>
        <v>2145.8123478779648</v>
      </c>
      <c r="AK30" s="116">
        <f t="shared" si="2"/>
        <v>189.64626553196118</v>
      </c>
      <c r="AL30" s="26"/>
      <c r="AM30" s="51"/>
      <c r="AN30" s="51"/>
      <c r="AO30" s="51"/>
      <c r="AP30" s="51"/>
      <c r="AQ30" s="51"/>
      <c r="AR30" s="51"/>
      <c r="AS30" s="51"/>
      <c r="AT30" s="51"/>
      <c r="AU30" s="51"/>
      <c r="AV30" s="51"/>
      <c r="AW30" s="51"/>
      <c r="AX30" s="51"/>
      <c r="AY30" s="51"/>
      <c r="AZ30" s="26"/>
      <c r="BA30" s="362">
        <f>CRIM002!G30</f>
        <v>1034006</v>
      </c>
      <c r="BB30" s="362">
        <f>CRIM002!H30</f>
        <v>528623</v>
      </c>
      <c r="BC30" s="362">
        <f>CRIM002!I30</f>
        <v>505383</v>
      </c>
      <c r="BD30" s="362">
        <f>CRIM002!J30</f>
        <v>971693</v>
      </c>
      <c r="BE30" s="362">
        <f>CRIM002!K30</f>
        <v>497586</v>
      </c>
      <c r="BF30" s="362">
        <f>CRIM002!L30</f>
        <v>474107</v>
      </c>
      <c r="BG30" s="362">
        <f>CRIM002!M30</f>
        <v>937351</v>
      </c>
      <c r="BH30" s="362">
        <f>CRIM002!N30</f>
        <v>479586</v>
      </c>
      <c r="BI30" s="362">
        <f>CRIM002!O30</f>
        <v>457765</v>
      </c>
      <c r="BJ30" s="362">
        <f>CRIM002!P30</f>
        <v>903970</v>
      </c>
      <c r="BK30" s="362">
        <f>CRIM002!Q30</f>
        <v>462622</v>
      </c>
      <c r="BL30" s="362">
        <f>CRIM002!R30</f>
        <v>441348</v>
      </c>
      <c r="BM30" s="42" t="s">
        <v>13</v>
      </c>
    </row>
    <row r="31" spans="1:65" s="1" customFormat="1" x14ac:dyDescent="0.25">
      <c r="A31" s="386" t="s">
        <v>41</v>
      </c>
      <c r="B31" s="87"/>
      <c r="C31" s="116">
        <v>1473</v>
      </c>
      <c r="D31" s="116">
        <v>1185</v>
      </c>
      <c r="E31" s="116">
        <v>288</v>
      </c>
      <c r="F31" s="116">
        <v>1563</v>
      </c>
      <c r="G31" s="116">
        <v>1178</v>
      </c>
      <c r="H31" s="116">
        <v>385</v>
      </c>
      <c r="I31" s="116">
        <v>1454</v>
      </c>
      <c r="J31" s="116">
        <v>1095</v>
      </c>
      <c r="K31" s="116">
        <v>360</v>
      </c>
      <c r="L31" s="116">
        <v>1319</v>
      </c>
      <c r="M31" s="116">
        <v>1023</v>
      </c>
      <c r="N31" s="116">
        <v>296</v>
      </c>
      <c r="O31" s="23"/>
      <c r="P31" s="6"/>
      <c r="Q31" s="162"/>
      <c r="R31" s="253" t="s">
        <v>221</v>
      </c>
      <c r="S31" s="23"/>
      <c r="T31" s="303"/>
      <c r="U31" s="315"/>
      <c r="V31" s="176"/>
      <c r="W31" s="284"/>
      <c r="X31" s="298"/>
      <c r="Y31" s="26"/>
      <c r="Z31" s="116">
        <f t="shared" si="2"/>
        <v>1735.0640784018094</v>
      </c>
      <c r="AA31" s="116">
        <f t="shared" si="2"/>
        <v>2714.2791699115855</v>
      </c>
      <c r="AB31" s="116">
        <f t="shared" si="2"/>
        <v>698.38498472282845</v>
      </c>
      <c r="AC31" s="116">
        <f t="shared" si="2"/>
        <v>1893.4208772971206</v>
      </c>
      <c r="AD31" s="116">
        <f t="shared" si="2"/>
        <v>2776.206636500754</v>
      </c>
      <c r="AE31" s="116">
        <f t="shared" si="2"/>
        <v>959.69289827255272</v>
      </c>
      <c r="AF31" s="116">
        <f t="shared" si="2"/>
        <v>1812.5607718965819</v>
      </c>
      <c r="AG31" s="116">
        <f t="shared" si="2"/>
        <v>2658.2186293787781</v>
      </c>
      <c r="AH31" s="116">
        <f t="shared" si="2"/>
        <v>922.48558616271623</v>
      </c>
      <c r="AI31" s="116">
        <f t="shared" si="2"/>
        <v>1663.8704224641428</v>
      </c>
      <c r="AJ31" s="116">
        <f t="shared" si="2"/>
        <v>2514.9347296998303</v>
      </c>
      <c r="AK31" s="116">
        <f t="shared" si="2"/>
        <v>766.91885169447607</v>
      </c>
      <c r="AL31" s="26"/>
      <c r="AM31" s="51"/>
      <c r="AN31" s="51"/>
      <c r="AO31" s="51"/>
      <c r="AP31" s="51"/>
      <c r="AQ31" s="51"/>
      <c r="AR31" s="51"/>
      <c r="AS31" s="51"/>
      <c r="AT31" s="51"/>
      <c r="AU31" s="51"/>
      <c r="AV31" s="51"/>
      <c r="AW31" s="51"/>
      <c r="AX31" s="51"/>
      <c r="AY31" s="51"/>
      <c r="AZ31" s="26"/>
      <c r="BA31" s="362">
        <f>CRIM002!G31</f>
        <v>84896</v>
      </c>
      <c r="BB31" s="362">
        <f>CRIM002!H31</f>
        <v>43658</v>
      </c>
      <c r="BC31" s="362">
        <f>CRIM002!I31</f>
        <v>41238</v>
      </c>
      <c r="BD31" s="362">
        <f>CRIM002!J31</f>
        <v>82549</v>
      </c>
      <c r="BE31" s="362">
        <f>CRIM002!K31</f>
        <v>42432</v>
      </c>
      <c r="BF31" s="362">
        <f>CRIM002!L31</f>
        <v>40117</v>
      </c>
      <c r="BG31" s="362">
        <f>CRIM002!M31</f>
        <v>80218</v>
      </c>
      <c r="BH31" s="362">
        <f>CRIM002!N31</f>
        <v>41193</v>
      </c>
      <c r="BI31" s="362">
        <f>CRIM002!O31</f>
        <v>39025</v>
      </c>
      <c r="BJ31" s="362">
        <f>CRIM002!P31</f>
        <v>79273</v>
      </c>
      <c r="BK31" s="362">
        <f>CRIM002!Q31</f>
        <v>40677</v>
      </c>
      <c r="BL31" s="362">
        <f>CRIM002!R31</f>
        <v>38596</v>
      </c>
      <c r="BM31" s="42" t="s">
        <v>13</v>
      </c>
    </row>
    <row r="32" spans="1:65" s="1" customFormat="1" x14ac:dyDescent="0.25">
      <c r="A32" s="386" t="s">
        <v>42</v>
      </c>
      <c r="B32" s="116"/>
      <c r="C32" s="116">
        <v>2437</v>
      </c>
      <c r="D32" s="116">
        <v>2319</v>
      </c>
      <c r="E32" s="116">
        <v>118</v>
      </c>
      <c r="F32" s="116">
        <v>2158</v>
      </c>
      <c r="G32" s="116">
        <v>2019</v>
      </c>
      <c r="H32" s="116">
        <v>138</v>
      </c>
      <c r="I32" s="116">
        <v>2545</v>
      </c>
      <c r="J32" s="116">
        <v>2398</v>
      </c>
      <c r="K32" s="116">
        <v>147</v>
      </c>
      <c r="L32" s="116">
        <v>2238</v>
      </c>
      <c r="M32" s="116">
        <v>2103</v>
      </c>
      <c r="N32" s="116">
        <v>134</v>
      </c>
      <c r="O32" s="23"/>
      <c r="P32" s="6"/>
      <c r="Q32" s="162"/>
      <c r="R32" s="253" t="s">
        <v>221</v>
      </c>
      <c r="S32" s="23"/>
      <c r="T32" s="303"/>
      <c r="U32" s="315"/>
      <c r="V32" s="176"/>
      <c r="W32" s="284"/>
      <c r="X32" s="298"/>
      <c r="Y32" s="26"/>
      <c r="Z32" s="116">
        <f t="shared" si="2"/>
        <v>806.41158426620518</v>
      </c>
      <c r="AA32" s="116">
        <f t="shared" si="2"/>
        <v>1499.3405229265265</v>
      </c>
      <c r="AB32" s="116">
        <f t="shared" si="2"/>
        <v>79.98102145253668</v>
      </c>
      <c r="AC32" s="116">
        <f t="shared" si="2"/>
        <v>746.0906303048323</v>
      </c>
      <c r="AD32" s="116">
        <f t="shared" si="2"/>
        <v>1367.2099842218956</v>
      </c>
      <c r="AE32" s="116">
        <f t="shared" si="2"/>
        <v>97.479656419529832</v>
      </c>
      <c r="AF32" s="116">
        <f t="shared" si="2"/>
        <v>932.2651662509021</v>
      </c>
      <c r="AG32" s="116">
        <f t="shared" si="2"/>
        <v>1719.6497594067998</v>
      </c>
      <c r="AH32" s="116">
        <f t="shared" si="2"/>
        <v>110.0760797939256</v>
      </c>
      <c r="AI32" s="116">
        <f t="shared" si="2"/>
        <v>865.69704471607611</v>
      </c>
      <c r="AJ32" s="116">
        <f t="shared" si="2"/>
        <v>1587.4453678751784</v>
      </c>
      <c r="AK32" s="116">
        <f t="shared" si="2"/>
        <v>106.31292495418231</v>
      </c>
      <c r="AL32" s="26"/>
      <c r="AM32" s="51"/>
      <c r="AN32" s="51"/>
      <c r="AO32" s="51"/>
      <c r="AP32" s="51"/>
      <c r="AQ32" s="51"/>
      <c r="AR32" s="51"/>
      <c r="AS32" s="51"/>
      <c r="AT32" s="51"/>
      <c r="AU32" s="51"/>
      <c r="AV32" s="51"/>
      <c r="AW32" s="51"/>
      <c r="AX32" s="51"/>
      <c r="AY32" s="51"/>
      <c r="AZ32" s="26"/>
      <c r="BA32" s="362">
        <f>CRIM002!G32</f>
        <v>302203</v>
      </c>
      <c r="BB32" s="362">
        <f>CRIM002!H32</f>
        <v>154668</v>
      </c>
      <c r="BC32" s="362">
        <f>CRIM002!I32</f>
        <v>147535</v>
      </c>
      <c r="BD32" s="362">
        <f>CRIM002!J32</f>
        <v>289241</v>
      </c>
      <c r="BE32" s="362">
        <f>CRIM002!K32</f>
        <v>147673</v>
      </c>
      <c r="BF32" s="362">
        <f>CRIM002!L32</f>
        <v>141568</v>
      </c>
      <c r="BG32" s="362">
        <f>CRIM002!M32</f>
        <v>272991</v>
      </c>
      <c r="BH32" s="362">
        <f>CRIM002!N32</f>
        <v>139447</v>
      </c>
      <c r="BI32" s="362">
        <f>CRIM002!O32</f>
        <v>133544</v>
      </c>
      <c r="BJ32" s="362">
        <f>CRIM002!P32</f>
        <v>258520</v>
      </c>
      <c r="BK32" s="362">
        <f>CRIM002!Q32</f>
        <v>132477</v>
      </c>
      <c r="BL32" s="362">
        <f>CRIM002!R32</f>
        <v>126043</v>
      </c>
      <c r="BM32" s="42" t="s">
        <v>13</v>
      </c>
    </row>
    <row r="33" spans="1:65" s="1" customFormat="1" x14ac:dyDescent="0.25">
      <c r="A33" s="386" t="s">
        <v>43</v>
      </c>
      <c r="B33" s="134"/>
      <c r="C33" s="116" t="s">
        <v>72</v>
      </c>
      <c r="D33" s="116" t="s">
        <v>72</v>
      </c>
      <c r="E33" s="116" t="s">
        <v>72</v>
      </c>
      <c r="F33" s="116" t="s">
        <v>72</v>
      </c>
      <c r="G33" s="116" t="s">
        <v>72</v>
      </c>
      <c r="H33" s="116" t="s">
        <v>72</v>
      </c>
      <c r="I33" s="116" t="s">
        <v>72</v>
      </c>
      <c r="J33" s="116" t="s">
        <v>72</v>
      </c>
      <c r="K33" s="116" t="s">
        <v>72</v>
      </c>
      <c r="L33" s="116" t="s">
        <v>72</v>
      </c>
      <c r="M33" s="116" t="s">
        <v>72</v>
      </c>
      <c r="N33" s="116" t="s">
        <v>72</v>
      </c>
      <c r="O33" s="23"/>
      <c r="P33" s="6"/>
      <c r="Q33" s="162"/>
      <c r="R33" s="253"/>
      <c r="S33" s="23"/>
      <c r="T33" s="303"/>
      <c r="U33" s="315"/>
      <c r="V33" s="176"/>
      <c r="W33" s="284"/>
      <c r="X33" s="298"/>
      <c r="Y33" s="26"/>
      <c r="Z33" s="116"/>
      <c r="AA33" s="425"/>
      <c r="AB33" s="116"/>
      <c r="AC33" s="116"/>
      <c r="AD33" s="425"/>
      <c r="AE33" s="116"/>
      <c r="AF33" s="116"/>
      <c r="AG33" s="425"/>
      <c r="AH33" s="116"/>
      <c r="AI33" s="116"/>
      <c r="AJ33" s="425"/>
      <c r="AK33" s="116"/>
      <c r="AL33" s="26"/>
      <c r="AM33" s="51"/>
      <c r="AN33" s="51"/>
      <c r="AO33" s="51"/>
      <c r="AP33" s="51"/>
      <c r="AQ33" s="51"/>
      <c r="AR33" s="51"/>
      <c r="AS33" s="51"/>
      <c r="AT33" s="51"/>
      <c r="AU33" s="51"/>
      <c r="AV33" s="51"/>
      <c r="AW33" s="51"/>
      <c r="AX33" s="51"/>
      <c r="AY33" s="51"/>
      <c r="AZ33" s="26"/>
      <c r="BA33" s="362">
        <f>CRIM002!G33</f>
        <v>201435</v>
      </c>
      <c r="BB33" s="362">
        <f>CRIM002!H33</f>
        <v>102796</v>
      </c>
      <c r="BC33" s="362">
        <f>CRIM002!I33</f>
        <v>98639</v>
      </c>
      <c r="BD33" s="362">
        <f>CRIM002!J33</f>
        <v>200398</v>
      </c>
      <c r="BE33" s="362">
        <f>CRIM002!K33</f>
        <v>102093</v>
      </c>
      <c r="BF33" s="362">
        <f>CRIM002!L33</f>
        <v>98305</v>
      </c>
      <c r="BG33" s="362">
        <f>CRIM002!M33</f>
        <v>200133</v>
      </c>
      <c r="BH33" s="362">
        <f>CRIM002!N33</f>
        <v>101912</v>
      </c>
      <c r="BI33" s="362">
        <f>CRIM002!O33</f>
        <v>98221</v>
      </c>
      <c r="BJ33" s="362">
        <f>CRIM002!P33</f>
        <v>196619</v>
      </c>
      <c r="BK33" s="362">
        <f>CRIM002!Q33</f>
        <v>100098</v>
      </c>
      <c r="BL33" s="362">
        <f>CRIM002!R33</f>
        <v>96521</v>
      </c>
      <c r="BM33" s="42" t="s">
        <v>13</v>
      </c>
    </row>
    <row r="34" spans="1:65" s="1" customFormat="1" x14ac:dyDescent="0.25">
      <c r="A34" s="386" t="s">
        <v>44</v>
      </c>
      <c r="B34" s="134"/>
      <c r="C34" s="161" t="s">
        <v>58</v>
      </c>
      <c r="D34" s="161" t="s">
        <v>58</v>
      </c>
      <c r="E34" s="161" t="s">
        <v>58</v>
      </c>
      <c r="F34" s="161" t="s">
        <v>58</v>
      </c>
      <c r="G34" s="161" t="s">
        <v>58</v>
      </c>
      <c r="H34" s="161" t="s">
        <v>58</v>
      </c>
      <c r="I34" s="161" t="s">
        <v>58</v>
      </c>
      <c r="J34" s="161" t="s">
        <v>58</v>
      </c>
      <c r="K34" s="161" t="s">
        <v>58</v>
      </c>
      <c r="L34" s="161" t="s">
        <v>58</v>
      </c>
      <c r="M34" s="161" t="s">
        <v>58</v>
      </c>
      <c r="N34" s="161" t="s">
        <v>58</v>
      </c>
      <c r="O34" s="23"/>
      <c r="P34" s="6"/>
      <c r="Q34" s="162"/>
      <c r="R34" s="253"/>
      <c r="S34" s="23"/>
      <c r="T34" s="303"/>
      <c r="U34" s="315"/>
      <c r="V34" s="176"/>
      <c r="W34" s="284"/>
      <c r="X34" s="298"/>
      <c r="Y34" s="26"/>
      <c r="Z34" s="116"/>
      <c r="AA34" s="116"/>
      <c r="AB34" s="116"/>
      <c r="AC34" s="116"/>
      <c r="AD34" s="116"/>
      <c r="AE34" s="116"/>
      <c r="AF34" s="116"/>
      <c r="AG34" s="116"/>
      <c r="AH34" s="116"/>
      <c r="AI34" s="116"/>
      <c r="AJ34" s="116"/>
      <c r="AK34" s="116"/>
      <c r="AL34" s="26"/>
      <c r="AM34" s="6"/>
      <c r="AN34" s="6"/>
      <c r="AO34" s="6"/>
      <c r="AP34" s="6"/>
      <c r="AQ34" s="6"/>
      <c r="AR34" s="6"/>
      <c r="AS34" s="6"/>
      <c r="AT34" s="6"/>
      <c r="AU34" s="6"/>
      <c r="AV34" s="6"/>
      <c r="AW34" s="6"/>
      <c r="AX34" s="6"/>
      <c r="AY34" s="51"/>
      <c r="AZ34" s="26"/>
      <c r="BA34" s="362">
        <f>CRIM002!G34</f>
        <v>389919</v>
      </c>
      <c r="BB34" s="362">
        <f>CRIM002!H34</f>
        <v>200743</v>
      </c>
      <c r="BC34" s="362">
        <f>CRIM002!I34</f>
        <v>189176</v>
      </c>
      <c r="BD34" s="362">
        <f>CRIM002!J34</f>
        <v>382437</v>
      </c>
      <c r="BE34" s="362">
        <f>CRIM002!K34</f>
        <v>196677</v>
      </c>
      <c r="BF34" s="362">
        <f>CRIM002!L34</f>
        <v>185760</v>
      </c>
      <c r="BG34" s="362">
        <f>CRIM002!M34</f>
        <v>371651</v>
      </c>
      <c r="BH34" s="362">
        <f>CRIM002!N34</f>
        <v>190709</v>
      </c>
      <c r="BI34" s="362">
        <f>CRIM002!O34</f>
        <v>180942</v>
      </c>
      <c r="BJ34" s="362">
        <f>CRIM002!P34</f>
        <v>354135</v>
      </c>
      <c r="BK34" s="362">
        <f>CRIM002!Q34</f>
        <v>181847</v>
      </c>
      <c r="BL34" s="362">
        <f>CRIM002!R34</f>
        <v>172288</v>
      </c>
      <c r="BM34" s="42" t="s">
        <v>13</v>
      </c>
    </row>
    <row r="35" spans="1:65" s="1" customFormat="1" x14ac:dyDescent="0.25">
      <c r="A35" s="386" t="s">
        <v>45</v>
      </c>
      <c r="B35" s="6"/>
      <c r="C35" s="116" t="s">
        <v>72</v>
      </c>
      <c r="D35" s="116" t="s">
        <v>72</v>
      </c>
      <c r="E35" s="116" t="s">
        <v>72</v>
      </c>
      <c r="F35" s="116" t="s">
        <v>72</v>
      </c>
      <c r="G35" s="116" t="s">
        <v>72</v>
      </c>
      <c r="H35" s="116" t="s">
        <v>72</v>
      </c>
      <c r="I35" s="116" t="s">
        <v>72</v>
      </c>
      <c r="J35" s="116" t="s">
        <v>72</v>
      </c>
      <c r="K35" s="116" t="s">
        <v>72</v>
      </c>
      <c r="L35" s="116" t="s">
        <v>72</v>
      </c>
      <c r="M35" s="116" t="s">
        <v>72</v>
      </c>
      <c r="N35" s="116" t="s">
        <v>72</v>
      </c>
      <c r="O35" s="23"/>
      <c r="P35" s="6"/>
      <c r="Q35" s="162"/>
      <c r="R35" s="253"/>
      <c r="S35" s="23"/>
      <c r="T35" s="303"/>
      <c r="U35" s="315"/>
      <c r="V35" s="176"/>
      <c r="W35" s="284"/>
      <c r="X35" s="298"/>
      <c r="Y35" s="26"/>
      <c r="Z35" s="116"/>
      <c r="AA35" s="116"/>
      <c r="AB35" s="116"/>
      <c r="AC35" s="116"/>
      <c r="AD35" s="116"/>
      <c r="AE35" s="116"/>
      <c r="AF35" s="116"/>
      <c r="AG35" s="116"/>
      <c r="AH35" s="116"/>
      <c r="AI35" s="116"/>
      <c r="AJ35" s="116"/>
      <c r="AK35" s="116"/>
      <c r="AL35" s="26"/>
      <c r="AM35" s="51"/>
      <c r="AN35" s="51"/>
      <c r="AO35" s="51"/>
      <c r="AP35" s="51"/>
      <c r="AQ35" s="51"/>
      <c r="AR35" s="51"/>
      <c r="AS35" s="51"/>
      <c r="AT35" s="51"/>
      <c r="AU35" s="51"/>
      <c r="AV35" s="51"/>
      <c r="AW35" s="51"/>
      <c r="AX35" s="51"/>
      <c r="AY35" s="51"/>
      <c r="AZ35" s="26"/>
      <c r="BA35" s="362">
        <f>CRIM002!G35</f>
        <v>5329600</v>
      </c>
      <c r="BB35" s="362">
        <f>CRIM002!H35</f>
        <v>2733500</v>
      </c>
      <c r="BC35" s="362">
        <f>CRIM002!I35</f>
        <v>2596100</v>
      </c>
      <c r="BD35" s="362">
        <f>CRIM002!J35</f>
        <v>5249600</v>
      </c>
      <c r="BE35" s="362">
        <f>CRIM002!K35</f>
        <v>2691000</v>
      </c>
      <c r="BF35" s="362">
        <f>CRIM002!L35</f>
        <v>2558600</v>
      </c>
      <c r="BG35" s="362">
        <f>CRIM002!M35</f>
        <v>5165900</v>
      </c>
      <c r="BH35" s="362">
        <f>CRIM002!N35</f>
        <v>2648300</v>
      </c>
      <c r="BI35" s="362">
        <f>CRIM002!O35</f>
        <v>2517600</v>
      </c>
      <c r="BJ35" s="362"/>
      <c r="BK35" s="362"/>
      <c r="BL35" s="362"/>
      <c r="BM35" s="42" t="s">
        <v>13</v>
      </c>
    </row>
    <row r="36" spans="1:65" s="1" customFormat="1" x14ac:dyDescent="0.25">
      <c r="A36" s="386" t="s">
        <v>46</v>
      </c>
      <c r="B36" s="6"/>
      <c r="C36" s="116" t="s">
        <v>72</v>
      </c>
      <c r="D36" s="116" t="s">
        <v>72</v>
      </c>
      <c r="E36" s="116" t="s">
        <v>72</v>
      </c>
      <c r="F36" s="116" t="s">
        <v>72</v>
      </c>
      <c r="G36" s="116" t="s">
        <v>72</v>
      </c>
      <c r="H36" s="116" t="s">
        <v>72</v>
      </c>
      <c r="I36" s="116" t="s">
        <v>72</v>
      </c>
      <c r="J36" s="116" t="s">
        <v>72</v>
      </c>
      <c r="K36" s="116" t="s">
        <v>72</v>
      </c>
      <c r="L36" s="116" t="s">
        <v>72</v>
      </c>
      <c r="M36" s="116" t="s">
        <v>72</v>
      </c>
      <c r="N36" s="116" t="s">
        <v>72</v>
      </c>
      <c r="O36" s="23"/>
      <c r="P36" s="6"/>
      <c r="Q36" s="162"/>
      <c r="R36" s="253"/>
      <c r="S36" s="23"/>
      <c r="T36" s="303"/>
      <c r="U36" s="315"/>
      <c r="V36" s="176"/>
      <c r="W36" s="284"/>
      <c r="X36" s="298"/>
      <c r="Y36" s="26"/>
      <c r="Z36" s="116"/>
      <c r="AA36" s="116"/>
      <c r="AB36" s="116"/>
      <c r="AC36" s="116"/>
      <c r="AD36" s="116"/>
      <c r="AE36" s="116"/>
      <c r="AF36" s="116"/>
      <c r="AG36" s="116"/>
      <c r="AH36" s="116"/>
      <c r="AI36" s="116"/>
      <c r="AJ36" s="116"/>
      <c r="AK36" s="116"/>
      <c r="AL36" s="26"/>
      <c r="AM36" s="51"/>
      <c r="AN36" s="51"/>
      <c r="AO36" s="51"/>
      <c r="AP36" s="51"/>
      <c r="AQ36" s="51"/>
      <c r="AR36" s="51"/>
      <c r="AS36" s="51"/>
      <c r="AT36" s="51"/>
      <c r="AU36" s="51"/>
      <c r="AV36" s="51"/>
      <c r="AW36" s="51"/>
      <c r="AX36" s="51"/>
      <c r="AY36" s="51"/>
      <c r="AZ36" s="26"/>
      <c r="BA36" s="362">
        <f>CRIM002!G36</f>
        <v>199800</v>
      </c>
      <c r="BB36" s="362">
        <f>CRIM002!H36</f>
        <v>102500</v>
      </c>
      <c r="BC36" s="362">
        <f>CRIM002!I36</f>
        <v>97300</v>
      </c>
      <c r="BD36" s="362">
        <f>CRIM002!J36</f>
        <v>198200</v>
      </c>
      <c r="BE36" s="362">
        <f>CRIM002!K36</f>
        <v>101600</v>
      </c>
      <c r="BF36" s="362">
        <f>CRIM002!L36</f>
        <v>96600</v>
      </c>
      <c r="BG36" s="362">
        <f>CRIM002!M36</f>
        <v>194900</v>
      </c>
      <c r="BH36" s="362">
        <f>CRIM002!N36</f>
        <v>99800</v>
      </c>
      <c r="BI36" s="362">
        <f>CRIM002!O36</f>
        <v>95100</v>
      </c>
      <c r="BJ36" s="362"/>
      <c r="BK36" s="362"/>
      <c r="BL36" s="362"/>
      <c r="BM36" s="42" t="s">
        <v>13</v>
      </c>
    </row>
    <row r="37" spans="1:65" s="1" customFormat="1" x14ac:dyDescent="0.25">
      <c r="A37" s="386" t="s">
        <v>47</v>
      </c>
      <c r="B37" s="6"/>
      <c r="C37" s="116"/>
      <c r="D37" s="116"/>
      <c r="E37" s="116"/>
      <c r="F37" s="116" t="s">
        <v>72</v>
      </c>
      <c r="G37" s="116" t="s">
        <v>72</v>
      </c>
      <c r="H37" s="116" t="s">
        <v>72</v>
      </c>
      <c r="I37" s="116" t="s">
        <v>72</v>
      </c>
      <c r="J37" s="116" t="s">
        <v>72</v>
      </c>
      <c r="K37" s="116" t="s">
        <v>72</v>
      </c>
      <c r="L37" s="116" t="s">
        <v>72</v>
      </c>
      <c r="M37" s="116" t="s">
        <v>72</v>
      </c>
      <c r="N37" s="116" t="s">
        <v>72</v>
      </c>
      <c r="O37" s="23"/>
      <c r="P37" s="87"/>
      <c r="Q37" s="23"/>
      <c r="R37" s="253"/>
      <c r="S37" s="23"/>
      <c r="T37" s="303"/>
      <c r="U37" s="315"/>
      <c r="V37" s="176"/>
      <c r="W37" s="284"/>
      <c r="X37" s="298"/>
      <c r="Y37" s="26"/>
      <c r="Z37" s="116"/>
      <c r="AA37" s="425"/>
      <c r="AB37" s="116"/>
      <c r="AC37" s="116"/>
      <c r="AD37" s="425"/>
      <c r="AE37" s="116"/>
      <c r="AF37" s="116"/>
      <c r="AG37" s="425"/>
      <c r="AH37" s="116"/>
      <c r="AI37" s="116"/>
      <c r="AJ37" s="425"/>
      <c r="AK37" s="116"/>
      <c r="AL37" s="26"/>
      <c r="AM37" s="51"/>
      <c r="AN37" s="51"/>
      <c r="AO37" s="51"/>
      <c r="AP37" s="51"/>
      <c r="AQ37" s="51"/>
      <c r="AR37" s="51"/>
      <c r="AS37" s="51"/>
      <c r="AT37" s="51"/>
      <c r="AU37" s="51"/>
      <c r="AV37" s="51"/>
      <c r="AW37" s="51"/>
      <c r="AX37" s="51"/>
      <c r="AY37" s="51"/>
      <c r="AZ37" s="26"/>
      <c r="BA37" s="362">
        <f>CRIM002!G37</f>
        <v>604200</v>
      </c>
      <c r="BB37" s="362">
        <f>CRIM002!H37</f>
        <v>309700</v>
      </c>
      <c r="BC37" s="362">
        <f>CRIM002!I37</f>
        <v>294500</v>
      </c>
      <c r="BD37" s="362">
        <f>CRIM002!J37</f>
        <v>592900</v>
      </c>
      <c r="BE37" s="362">
        <f>CRIM002!K37</f>
        <v>303500</v>
      </c>
      <c r="BF37" s="362">
        <f>CRIM002!L37</f>
        <v>289400</v>
      </c>
      <c r="BG37" s="362">
        <f>CRIM002!M37</f>
        <v>580000</v>
      </c>
      <c r="BH37" s="362">
        <f>CRIM002!N37</f>
        <v>296900</v>
      </c>
      <c r="BI37" s="362">
        <f>CRIM002!O37</f>
        <v>283100</v>
      </c>
      <c r="BJ37" s="362"/>
      <c r="BK37" s="362"/>
      <c r="BL37" s="362"/>
      <c r="BM37" s="42" t="s">
        <v>13</v>
      </c>
    </row>
    <row r="38" spans="1:65" s="1" customFormat="1" x14ac:dyDescent="0.25"/>
    <row r="39" spans="1:65" x14ac:dyDescent="0.25">
      <c r="A39" s="1" t="s">
        <v>229</v>
      </c>
      <c r="C39" s="1"/>
      <c r="D39" s="1"/>
      <c r="E39" s="1"/>
      <c r="F39" s="1"/>
      <c r="G39" s="1"/>
      <c r="H39" s="1"/>
      <c r="I39" s="1"/>
      <c r="J39" s="1"/>
      <c r="K39" s="1"/>
      <c r="L39" s="1"/>
      <c r="M39" s="1"/>
      <c r="N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Z39" s="1"/>
    </row>
    <row r="40" spans="1:65" x14ac:dyDescent="0.25">
      <c r="D40" s="1"/>
      <c r="E40" s="1"/>
      <c r="F40" s="1"/>
    </row>
    <row r="41" spans="1:65" s="29" customFormat="1" x14ac:dyDescent="0.25">
      <c r="B41" s="33"/>
      <c r="C41" s="33"/>
      <c r="D41" s="1"/>
      <c r="E41" s="1"/>
      <c r="F41" s="1"/>
      <c r="G41" s="31"/>
      <c r="H41" s="31"/>
      <c r="I41" s="31"/>
      <c r="J41" s="31"/>
      <c r="K41" s="31"/>
      <c r="L41" s="31"/>
      <c r="M41" s="31"/>
      <c r="N41" s="31"/>
      <c r="O41" s="31"/>
      <c r="P41" s="1"/>
      <c r="Q41" s="1"/>
      <c r="R41" s="1"/>
      <c r="S41" s="1"/>
      <c r="T41" s="1"/>
      <c r="U41" s="1"/>
      <c r="V41" s="1"/>
      <c r="W41" s="1"/>
      <c r="X41" s="1"/>
      <c r="Y41" s="1"/>
      <c r="BA41" s="1"/>
      <c r="BB41" s="1"/>
      <c r="BC41" s="1"/>
      <c r="BD41" s="1"/>
      <c r="BE41" s="1"/>
      <c r="BF41" s="1"/>
      <c r="BG41" s="1"/>
      <c r="BH41" s="1"/>
      <c r="BI41" s="1"/>
      <c r="BJ41" s="1"/>
      <c r="BK41" s="1"/>
      <c r="BL41" s="1"/>
      <c r="BM41" s="1"/>
    </row>
    <row r="42" spans="1:65" s="29" customFormat="1" x14ac:dyDescent="0.25">
      <c r="B42" s="33"/>
      <c r="C42" s="33"/>
      <c r="D42" s="1"/>
      <c r="E42" s="1"/>
      <c r="F42" s="1"/>
      <c r="G42" s="31"/>
      <c r="H42" s="31"/>
      <c r="I42" s="31"/>
      <c r="J42" s="31"/>
      <c r="K42" s="31"/>
      <c r="L42" s="31"/>
      <c r="M42" s="31"/>
      <c r="N42" s="31"/>
      <c r="O42" s="31"/>
      <c r="P42" s="1"/>
      <c r="Q42" s="1"/>
      <c r="R42" s="1"/>
      <c r="S42" s="1"/>
      <c r="T42" s="1"/>
      <c r="U42" s="1"/>
      <c r="V42" s="1"/>
      <c r="W42" s="1"/>
      <c r="X42" s="1"/>
      <c r="Y42" s="1"/>
      <c r="BA42" s="1"/>
      <c r="BB42" s="1"/>
      <c r="BC42" s="1"/>
      <c r="BD42" s="1"/>
      <c r="BE42" s="1"/>
      <c r="BF42" s="1"/>
      <c r="BG42" s="1"/>
      <c r="BH42" s="1"/>
      <c r="BI42" s="1"/>
      <c r="BJ42" s="1"/>
      <c r="BK42" s="1"/>
      <c r="BL42" s="1"/>
      <c r="BM42" s="1"/>
    </row>
    <row r="43" spans="1:65" x14ac:dyDescent="0.25">
      <c r="A43" s="1"/>
      <c r="C43" s="1"/>
      <c r="D43" s="1"/>
      <c r="E43" s="1"/>
      <c r="F43" s="1"/>
      <c r="G43" s="1"/>
      <c r="H43" s="1"/>
      <c r="I43" s="1"/>
      <c r="J43" s="239"/>
      <c r="K43" s="1"/>
      <c r="L43" s="1"/>
      <c r="M43" s="1"/>
      <c r="N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Z43" s="1"/>
    </row>
  </sheetData>
  <mergeCells count="27">
    <mergeCell ref="I6:K6"/>
    <mergeCell ref="L6:N6"/>
    <mergeCell ref="P6:P7"/>
    <mergeCell ref="T6:U7"/>
    <mergeCell ref="BA5:BM5"/>
    <mergeCell ref="BA6:BC6"/>
    <mergeCell ref="BD6:BF6"/>
    <mergeCell ref="BG6:BI6"/>
    <mergeCell ref="BJ6:BL6"/>
    <mergeCell ref="T5:X5"/>
    <mergeCell ref="V6:X7"/>
    <mergeCell ref="A5:A7"/>
    <mergeCell ref="AY5:AY7"/>
    <mergeCell ref="AP6:AR6"/>
    <mergeCell ref="Z5:AK5"/>
    <mergeCell ref="C5:N5"/>
    <mergeCell ref="AM5:AX5"/>
    <mergeCell ref="AS6:AU6"/>
    <mergeCell ref="AV6:AX6"/>
    <mergeCell ref="AM6:AO6"/>
    <mergeCell ref="B5:B7"/>
    <mergeCell ref="Z6:AB6"/>
    <mergeCell ref="AC6:AE6"/>
    <mergeCell ref="AF6:AH6"/>
    <mergeCell ref="AI6:AK6"/>
    <mergeCell ref="C6:E6"/>
    <mergeCell ref="F6:H6"/>
  </mergeCells>
  <hyperlinks>
    <hyperlink ref="T18" r:id="rId1"/>
    <hyperlink ref="V17" r:id="rId2"/>
    <hyperlink ref="R24" r:id="rId3"/>
    <hyperlink ref="R21" r:id="rId4"/>
    <hyperlink ref="R28" r:id="rId5"/>
    <hyperlink ref="R30" r:id="rId6"/>
    <hyperlink ref="R31" r:id="rId7"/>
    <hyperlink ref="R32" r:id="rId8"/>
    <hyperlink ref="R18" r:id="rId9"/>
    <hyperlink ref="V10" r:id="rId10"/>
    <hyperlink ref="V12" r:id="rId11"/>
    <hyperlink ref="T22" r:id="rId12"/>
    <hyperlink ref="U22" r:id="rId13"/>
    <hyperlink ref="AY9" r:id="rId14" display="BGDS13T2data "/>
    <hyperlink ref="V27" r:id="rId15"/>
    <hyperlink ref="W27" r:id="rId16"/>
    <hyperlink ref="V11" r:id="rId17"/>
    <hyperlink ref="R19" r:id="rId18"/>
    <hyperlink ref="BM27" r:id="rId19"/>
    <hyperlink ref="BM8" r:id="rId20"/>
    <hyperlink ref="BM9" r:id="rId21"/>
    <hyperlink ref="BM20" r:id="rId22"/>
    <hyperlink ref="BM10" r:id="rId23"/>
    <hyperlink ref="BM12" r:id="rId24"/>
    <hyperlink ref="BM11" r:id="rId25"/>
    <hyperlink ref="BM13" r:id="rId26"/>
    <hyperlink ref="BM15" r:id="rId27"/>
    <hyperlink ref="BM16" r:id="rId28"/>
    <hyperlink ref="BM33" r:id="rId29"/>
    <hyperlink ref="BM17" r:id="rId30"/>
    <hyperlink ref="BM24" r:id="rId31"/>
    <hyperlink ref="BM14" r:id="rId32"/>
    <hyperlink ref="BM19" r:id="rId33"/>
    <hyperlink ref="BM22" r:id="rId34"/>
    <hyperlink ref="BM23" r:id="rId35"/>
    <hyperlink ref="BM21" r:id="rId36"/>
    <hyperlink ref="BM25" r:id="rId37"/>
    <hyperlink ref="BM26" r:id="rId38"/>
    <hyperlink ref="BM28" r:id="rId39"/>
    <hyperlink ref="BM29" r:id="rId40"/>
    <hyperlink ref="BM30" r:id="rId41"/>
    <hyperlink ref="BM31" r:id="rId42"/>
    <hyperlink ref="BM32" r:id="rId43"/>
    <hyperlink ref="BM35" r:id="rId44"/>
    <hyperlink ref="BM36" r:id="rId45"/>
    <hyperlink ref="BM37" r:id="rId46"/>
    <hyperlink ref="BM18" r:id="rId47"/>
    <hyperlink ref="V29" r:id="rId48"/>
    <hyperlink ref="BM34" r:id="rId49"/>
  </hyperlinks>
  <pageMargins left="0.7" right="0.7" top="0.75" bottom="0.75" header="0.3" footer="0.3"/>
  <legacyDrawing r:id="rId5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Q42"/>
  <sheetViews>
    <sheetView workbookViewId="0">
      <selection activeCell="D6" sqref="D6"/>
    </sheetView>
  </sheetViews>
  <sheetFormatPr defaultRowHeight="15" x14ac:dyDescent="0.25"/>
  <cols>
    <col min="1" max="1" width="11.42578125" customWidth="1"/>
    <col min="14" max="14" width="1.140625" customWidth="1"/>
    <col min="15" max="15" width="35.140625" customWidth="1"/>
    <col min="16" max="16" width="1.140625" customWidth="1"/>
    <col min="29" max="29" width="0.85546875" customWidth="1"/>
    <col min="40" max="41" width="9.140625" customWidth="1"/>
    <col min="42" max="42" width="0.85546875" style="1" customWidth="1"/>
    <col min="43" max="43" width="15" customWidth="1"/>
  </cols>
  <sheetData>
    <row r="1" spans="1:43" x14ac:dyDescent="0.25">
      <c r="A1" s="658" t="s">
        <v>102</v>
      </c>
      <c r="B1" s="658"/>
      <c r="C1" s="658"/>
      <c r="D1" s="658"/>
      <c r="E1" s="658"/>
      <c r="F1" s="658"/>
      <c r="G1" s="658"/>
      <c r="H1" s="658"/>
      <c r="I1" s="658"/>
      <c r="J1" s="658"/>
      <c r="K1" s="658"/>
      <c r="L1" s="658"/>
      <c r="M1" s="658"/>
      <c r="N1" s="658"/>
      <c r="O1" s="658"/>
      <c r="P1" s="658"/>
      <c r="Q1" s="1"/>
      <c r="R1" s="1"/>
      <c r="S1" s="1"/>
      <c r="T1" s="1"/>
      <c r="U1" s="1"/>
      <c r="V1" s="1"/>
      <c r="W1" s="1"/>
      <c r="X1" s="1"/>
      <c r="Y1" s="1"/>
      <c r="Z1" s="1"/>
      <c r="AA1" s="1"/>
      <c r="AB1" s="1"/>
      <c r="AC1" s="1"/>
      <c r="AD1" s="1"/>
      <c r="AE1" s="1"/>
      <c r="AF1" s="1"/>
      <c r="AG1" s="1"/>
      <c r="AH1" s="1"/>
      <c r="AI1" s="1"/>
      <c r="AJ1" s="1"/>
      <c r="AK1" s="1"/>
      <c r="AL1" s="1"/>
      <c r="AM1" s="1"/>
      <c r="AN1" s="1"/>
      <c r="AO1" s="1"/>
      <c r="AQ1" s="1"/>
    </row>
    <row r="2" spans="1:43" s="1" customFormat="1" x14ac:dyDescent="0.25"/>
    <row r="3" spans="1:43" x14ac:dyDescent="0.25">
      <c r="A3" s="1" t="s">
        <v>230</v>
      </c>
      <c r="B3" s="2"/>
      <c r="C3" s="2"/>
      <c r="D3" s="2"/>
      <c r="E3" s="2"/>
      <c r="F3" s="2"/>
      <c r="G3" s="2"/>
      <c r="H3" s="2"/>
      <c r="I3" s="2"/>
      <c r="J3" s="2"/>
      <c r="K3" s="2"/>
      <c r="L3" s="2"/>
      <c r="M3" s="2"/>
      <c r="N3" s="2"/>
      <c r="O3" s="2"/>
      <c r="P3" s="2"/>
      <c r="Q3" s="2"/>
      <c r="R3" s="2"/>
      <c r="S3" s="2"/>
      <c r="T3" s="2"/>
      <c r="U3" s="1"/>
      <c r="V3" s="1"/>
      <c r="W3" s="1"/>
      <c r="X3" s="1"/>
      <c r="Y3" s="1"/>
      <c r="Z3" s="1"/>
      <c r="AA3" s="1"/>
      <c r="AB3" s="1"/>
      <c r="AC3" s="1"/>
      <c r="AD3" s="1"/>
      <c r="AE3" s="1"/>
      <c r="AF3" s="1"/>
      <c r="AG3" s="1"/>
      <c r="AH3" s="1"/>
      <c r="AI3" s="1"/>
      <c r="AJ3" s="1"/>
      <c r="AK3" s="1"/>
      <c r="AL3" s="1"/>
      <c r="AM3" s="1"/>
      <c r="AN3" s="1"/>
      <c r="AO3" s="1"/>
      <c r="AQ3" s="1"/>
    </row>
    <row r="4" spans="1:43" x14ac:dyDescent="0.25">
      <c r="A4" s="8"/>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Q4" s="1"/>
    </row>
    <row r="5" spans="1:43"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Q5" s="1"/>
    </row>
    <row r="7" spans="1:43" ht="30" x14ac:dyDescent="0.25">
      <c r="A7" s="83"/>
      <c r="B7" s="633" t="s">
        <v>231</v>
      </c>
      <c r="C7" s="633"/>
      <c r="D7" s="633"/>
      <c r="E7" s="633"/>
      <c r="F7" s="633"/>
      <c r="G7" s="633"/>
      <c r="H7" s="633"/>
      <c r="I7" s="633"/>
      <c r="J7" s="633"/>
      <c r="K7" s="633"/>
      <c r="L7" s="633"/>
      <c r="M7" s="633"/>
      <c r="N7" s="386"/>
      <c r="O7" s="83" t="s">
        <v>232</v>
      </c>
      <c r="P7" s="386"/>
      <c r="Q7" s="644" t="s">
        <v>233</v>
      </c>
      <c r="R7" s="644"/>
      <c r="S7" s="644"/>
      <c r="T7" s="644"/>
      <c r="U7" s="644"/>
      <c r="V7" s="644"/>
      <c r="W7" s="644"/>
      <c r="X7" s="644"/>
      <c r="Y7" s="644"/>
      <c r="Z7" s="644"/>
      <c r="AA7" s="644"/>
      <c r="AB7" s="644"/>
      <c r="AC7" s="24"/>
      <c r="AD7" s="574" t="s">
        <v>234</v>
      </c>
      <c r="AE7" s="656"/>
      <c r="AF7" s="656"/>
      <c r="AG7" s="656"/>
      <c r="AH7" s="656"/>
      <c r="AI7" s="656"/>
      <c r="AJ7" s="656"/>
      <c r="AK7" s="656"/>
      <c r="AL7" s="656"/>
      <c r="AM7" s="656"/>
      <c r="AN7" s="656"/>
      <c r="AO7" s="656"/>
      <c r="AP7" s="24"/>
      <c r="AQ7" s="86"/>
    </row>
    <row r="8" spans="1:43" x14ac:dyDescent="0.25">
      <c r="A8" s="83"/>
      <c r="B8" s="574">
        <v>2008</v>
      </c>
      <c r="C8" s="656"/>
      <c r="D8" s="657"/>
      <c r="E8" s="574">
        <v>2009</v>
      </c>
      <c r="F8" s="656"/>
      <c r="G8" s="657"/>
      <c r="H8" s="574">
        <v>2010</v>
      </c>
      <c r="I8" s="656"/>
      <c r="J8" s="657"/>
      <c r="K8" s="574">
        <v>2011</v>
      </c>
      <c r="L8" s="656"/>
      <c r="M8" s="657"/>
      <c r="N8" s="19"/>
      <c r="O8" s="615" t="s">
        <v>235</v>
      </c>
      <c r="P8" s="387"/>
      <c r="Q8" s="648">
        <v>2008</v>
      </c>
      <c r="R8" s="654"/>
      <c r="S8" s="655"/>
      <c r="T8" s="648">
        <v>2009</v>
      </c>
      <c r="U8" s="654"/>
      <c r="V8" s="655"/>
      <c r="W8" s="648">
        <v>2010</v>
      </c>
      <c r="X8" s="654"/>
      <c r="Y8" s="655"/>
      <c r="Z8" s="648">
        <v>2011</v>
      </c>
      <c r="AA8" s="654"/>
      <c r="AB8" s="655"/>
      <c r="AC8" s="25"/>
      <c r="AD8" s="574">
        <v>2008</v>
      </c>
      <c r="AE8" s="656"/>
      <c r="AF8" s="657"/>
      <c r="AG8" s="574">
        <v>2009</v>
      </c>
      <c r="AH8" s="656"/>
      <c r="AI8" s="657"/>
      <c r="AJ8" s="574">
        <v>2010</v>
      </c>
      <c r="AK8" s="656"/>
      <c r="AL8" s="657"/>
      <c r="AM8" s="574">
        <v>2011</v>
      </c>
      <c r="AN8" s="656"/>
      <c r="AO8" s="657"/>
      <c r="AP8" s="25"/>
      <c r="AQ8" s="86" t="s">
        <v>6</v>
      </c>
    </row>
    <row r="9" spans="1:43" x14ac:dyDescent="0.25">
      <c r="A9" s="83"/>
      <c r="B9" s="86" t="s">
        <v>7</v>
      </c>
      <c r="C9" s="86" t="s">
        <v>111</v>
      </c>
      <c r="D9" s="86" t="s">
        <v>9</v>
      </c>
      <c r="E9" s="86" t="s">
        <v>112</v>
      </c>
      <c r="F9" s="86" t="s">
        <v>8</v>
      </c>
      <c r="G9" s="86" t="s">
        <v>9</v>
      </c>
      <c r="H9" s="86" t="s">
        <v>7</v>
      </c>
      <c r="I9" s="86" t="s">
        <v>111</v>
      </c>
      <c r="J9" s="86" t="s">
        <v>9</v>
      </c>
      <c r="K9" s="86" t="s">
        <v>7</v>
      </c>
      <c r="L9" s="86" t="s">
        <v>8</v>
      </c>
      <c r="M9" s="86" t="s">
        <v>9</v>
      </c>
      <c r="N9" s="23"/>
      <c r="O9" s="611"/>
      <c r="P9" s="86"/>
      <c r="Q9" s="85" t="s">
        <v>7</v>
      </c>
      <c r="R9" s="85" t="s">
        <v>111</v>
      </c>
      <c r="S9" s="85" t="s">
        <v>9</v>
      </c>
      <c r="T9" s="85" t="s">
        <v>112</v>
      </c>
      <c r="U9" s="85" t="s">
        <v>8</v>
      </c>
      <c r="V9" s="85" t="s">
        <v>9</v>
      </c>
      <c r="W9" s="85" t="s">
        <v>7</v>
      </c>
      <c r="X9" s="85" t="s">
        <v>111</v>
      </c>
      <c r="Y9" s="85" t="s">
        <v>9</v>
      </c>
      <c r="Z9" s="85" t="s">
        <v>7</v>
      </c>
      <c r="AA9" s="85" t="s">
        <v>8</v>
      </c>
      <c r="AB9" s="85" t="s">
        <v>9</v>
      </c>
      <c r="AC9" s="26"/>
      <c r="AD9" s="86" t="s">
        <v>7</v>
      </c>
      <c r="AE9" s="86" t="s">
        <v>111</v>
      </c>
      <c r="AF9" s="86" t="s">
        <v>9</v>
      </c>
      <c r="AG9" s="86" t="s">
        <v>112</v>
      </c>
      <c r="AH9" s="86" t="s">
        <v>8</v>
      </c>
      <c r="AI9" s="86" t="s">
        <v>9</v>
      </c>
      <c r="AJ9" s="86" t="s">
        <v>7</v>
      </c>
      <c r="AK9" s="86" t="s">
        <v>111</v>
      </c>
      <c r="AL9" s="86" t="s">
        <v>9</v>
      </c>
      <c r="AM9" s="86" t="s">
        <v>7</v>
      </c>
      <c r="AN9" s="86" t="s">
        <v>8</v>
      </c>
      <c r="AO9" s="86" t="s">
        <v>9</v>
      </c>
      <c r="AP9" s="26"/>
      <c r="AQ9" s="86"/>
    </row>
    <row r="10" spans="1:43" x14ac:dyDescent="0.25">
      <c r="A10" s="83" t="s">
        <v>236</v>
      </c>
      <c r="B10" s="106"/>
      <c r="C10" s="426"/>
      <c r="D10" s="87"/>
      <c r="E10" s="106"/>
      <c r="F10" s="426"/>
      <c r="G10" s="87"/>
      <c r="H10" s="106"/>
      <c r="I10" s="426"/>
      <c r="J10" s="87"/>
      <c r="K10" s="106"/>
      <c r="L10" s="87"/>
      <c r="M10" s="87"/>
      <c r="N10" s="23"/>
      <c r="O10" s="87"/>
      <c r="P10" s="23"/>
      <c r="Q10" s="10"/>
      <c r="R10" s="427"/>
      <c r="S10" s="11"/>
      <c r="T10" s="10"/>
      <c r="U10" s="427"/>
      <c r="V10" s="11"/>
      <c r="W10" s="10"/>
      <c r="X10" s="427"/>
      <c r="Y10" s="11"/>
      <c r="Z10" s="10"/>
      <c r="AA10" s="11"/>
      <c r="AB10" s="11"/>
      <c r="AC10" s="26"/>
      <c r="AD10" s="106"/>
      <c r="AE10" s="426"/>
      <c r="AF10" s="87"/>
      <c r="AG10" s="106"/>
      <c r="AH10" s="426"/>
      <c r="AI10" s="87"/>
      <c r="AJ10" s="106"/>
      <c r="AK10" s="426"/>
      <c r="AL10" s="87"/>
      <c r="AM10" s="106"/>
      <c r="AN10" s="87"/>
      <c r="AO10" s="87"/>
      <c r="AP10" s="26"/>
      <c r="AQ10" s="87"/>
    </row>
    <row r="11" spans="1:43" x14ac:dyDescent="0.25">
      <c r="A11" s="83" t="s">
        <v>10</v>
      </c>
      <c r="B11" s="106"/>
      <c r="C11" s="426"/>
      <c r="D11" s="87"/>
      <c r="E11" s="106"/>
      <c r="F11" s="426"/>
      <c r="G11" s="87"/>
      <c r="H11" s="106"/>
      <c r="I11" s="426"/>
      <c r="J11" s="87"/>
      <c r="K11" s="106"/>
      <c r="L11" s="87"/>
      <c r="M11" s="87"/>
      <c r="N11" s="23"/>
      <c r="O11" s="87"/>
      <c r="P11" s="23"/>
      <c r="Q11" s="10"/>
      <c r="R11" s="427"/>
      <c r="S11" s="11"/>
      <c r="T11" s="10"/>
      <c r="U11" s="427"/>
      <c r="V11" s="11"/>
      <c r="W11" s="10"/>
      <c r="X11" s="427"/>
      <c r="Y11" s="11"/>
      <c r="Z11" s="10"/>
      <c r="AA11" s="11"/>
      <c r="AB11" s="11"/>
      <c r="AC11" s="26"/>
      <c r="AD11" s="106"/>
      <c r="AE11" s="426"/>
      <c r="AF11" s="87"/>
      <c r="AG11" s="106"/>
      <c r="AH11" s="426"/>
      <c r="AI11" s="87"/>
      <c r="AJ11" s="106"/>
      <c r="AK11" s="426"/>
      <c r="AL11" s="87"/>
      <c r="AM11" s="106"/>
      <c r="AN11" s="87"/>
      <c r="AO11" s="87"/>
      <c r="AP11" s="26"/>
      <c r="AQ11" s="87"/>
    </row>
    <row r="12" spans="1:43" x14ac:dyDescent="0.25">
      <c r="A12" s="83" t="s">
        <v>14</v>
      </c>
      <c r="B12" s="106"/>
      <c r="C12" s="426"/>
      <c r="D12" s="87"/>
      <c r="E12" s="106"/>
      <c r="F12" s="426"/>
      <c r="G12" s="87"/>
      <c r="H12" s="106"/>
      <c r="I12" s="426"/>
      <c r="J12" s="87"/>
      <c r="K12" s="106"/>
      <c r="L12" s="87"/>
      <c r="M12" s="87"/>
      <c r="N12" s="23"/>
      <c r="O12" s="87"/>
      <c r="P12" s="23"/>
      <c r="Q12" s="10"/>
      <c r="R12" s="427"/>
      <c r="S12" s="11"/>
      <c r="T12" s="10"/>
      <c r="U12" s="427"/>
      <c r="V12" s="11"/>
      <c r="W12" s="10"/>
      <c r="X12" s="427"/>
      <c r="Y12" s="11"/>
      <c r="Z12" s="10"/>
      <c r="AA12" s="11"/>
      <c r="AB12" s="11"/>
      <c r="AC12" s="26"/>
      <c r="AD12" s="106"/>
      <c r="AE12" s="426"/>
      <c r="AF12" s="87"/>
      <c r="AG12" s="106"/>
      <c r="AH12" s="426"/>
      <c r="AI12" s="87"/>
      <c r="AJ12" s="106"/>
      <c r="AK12" s="426"/>
      <c r="AL12" s="87"/>
      <c r="AM12" s="106"/>
      <c r="AN12" s="87"/>
      <c r="AO12" s="87"/>
      <c r="AP12" s="26"/>
      <c r="AQ12" s="87"/>
    </row>
    <row r="13" spans="1:43" x14ac:dyDescent="0.25">
      <c r="A13" s="83" t="s">
        <v>16</v>
      </c>
      <c r="B13" s="106"/>
      <c r="C13" s="426"/>
      <c r="D13" s="87"/>
      <c r="E13" s="106"/>
      <c r="F13" s="426"/>
      <c r="G13" s="87"/>
      <c r="H13" s="106"/>
      <c r="I13" s="426"/>
      <c r="J13" s="87"/>
      <c r="K13" s="106"/>
      <c r="L13" s="87"/>
      <c r="M13" s="87"/>
      <c r="N13" s="23"/>
      <c r="O13" s="87"/>
      <c r="P13" s="23"/>
      <c r="Q13" s="10"/>
      <c r="R13" s="427"/>
      <c r="S13" s="11"/>
      <c r="T13" s="10"/>
      <c r="U13" s="427"/>
      <c r="V13" s="11"/>
      <c r="W13" s="10"/>
      <c r="X13" s="427"/>
      <c r="Y13" s="11"/>
      <c r="Z13" s="10"/>
      <c r="AA13" s="11"/>
      <c r="AB13" s="11"/>
      <c r="AC13" s="26"/>
      <c r="AD13" s="106"/>
      <c r="AE13" s="426"/>
      <c r="AF13" s="87"/>
      <c r="AG13" s="106"/>
      <c r="AH13" s="426"/>
      <c r="AI13" s="87"/>
      <c r="AJ13" s="106"/>
      <c r="AK13" s="426"/>
      <c r="AL13" s="87"/>
      <c r="AM13" s="106"/>
      <c r="AN13" s="87"/>
      <c r="AO13" s="87"/>
      <c r="AP13" s="26"/>
      <c r="AQ13" s="87"/>
    </row>
    <row r="14" spans="1:43" x14ac:dyDescent="0.25">
      <c r="A14" s="83" t="s">
        <v>18</v>
      </c>
      <c r="B14" s="106"/>
      <c r="C14" s="426"/>
      <c r="D14" s="87"/>
      <c r="E14" s="106"/>
      <c r="F14" s="426"/>
      <c r="G14" s="87"/>
      <c r="H14" s="106"/>
      <c r="I14" s="426"/>
      <c r="J14" s="87"/>
      <c r="K14" s="106"/>
      <c r="L14" s="87"/>
      <c r="M14" s="87"/>
      <c r="N14" s="23"/>
      <c r="O14" s="87"/>
      <c r="P14" s="23"/>
      <c r="Q14" s="10"/>
      <c r="R14" s="427"/>
      <c r="S14" s="11"/>
      <c r="T14" s="10"/>
      <c r="U14" s="427"/>
      <c r="V14" s="11"/>
      <c r="W14" s="10"/>
      <c r="X14" s="427"/>
      <c r="Y14" s="11"/>
      <c r="Z14" s="10"/>
      <c r="AA14" s="11"/>
      <c r="AB14" s="11"/>
      <c r="AC14" s="26"/>
      <c r="AD14" s="106"/>
      <c r="AE14" s="426"/>
      <c r="AF14" s="87"/>
      <c r="AG14" s="106"/>
      <c r="AH14" s="426"/>
      <c r="AI14" s="87"/>
      <c r="AJ14" s="106"/>
      <c r="AK14" s="426"/>
      <c r="AL14" s="87"/>
      <c r="AM14" s="106"/>
      <c r="AN14" s="87"/>
      <c r="AO14" s="87"/>
      <c r="AP14" s="26"/>
      <c r="AQ14" s="87"/>
    </row>
    <row r="15" spans="1:43" x14ac:dyDescent="0.25">
      <c r="A15" s="83" t="s">
        <v>19</v>
      </c>
      <c r="B15" s="106"/>
      <c r="C15" s="426"/>
      <c r="D15" s="87"/>
      <c r="E15" s="106"/>
      <c r="F15" s="426"/>
      <c r="G15" s="87"/>
      <c r="H15" s="106"/>
      <c r="I15" s="426"/>
      <c r="J15" s="87"/>
      <c r="K15" s="106"/>
      <c r="L15" s="3"/>
      <c r="M15" s="87"/>
      <c r="N15" s="23"/>
      <c r="O15" s="87"/>
      <c r="P15" s="23"/>
      <c r="Q15" s="10"/>
      <c r="R15" s="427"/>
      <c r="S15" s="11"/>
      <c r="T15" s="10"/>
      <c r="U15" s="427"/>
      <c r="V15" s="11"/>
      <c r="W15" s="10"/>
      <c r="X15" s="427"/>
      <c r="Y15" s="11"/>
      <c r="Z15" s="10"/>
      <c r="AA15" s="12"/>
      <c r="AB15" s="11"/>
      <c r="AC15" s="26"/>
      <c r="AD15" s="106"/>
      <c r="AE15" s="426"/>
      <c r="AF15" s="87"/>
      <c r="AG15" s="106"/>
      <c r="AH15" s="426"/>
      <c r="AI15" s="87"/>
      <c r="AJ15" s="106"/>
      <c r="AK15" s="426"/>
      <c r="AL15" s="87"/>
      <c r="AM15" s="106"/>
      <c r="AN15" s="3"/>
      <c r="AO15" s="87"/>
      <c r="AP15" s="26"/>
      <c r="AQ15" s="87"/>
    </row>
    <row r="16" spans="1:43" x14ac:dyDescent="0.25">
      <c r="A16" s="83" t="s">
        <v>20</v>
      </c>
      <c r="B16" s="106"/>
      <c r="C16" s="426"/>
      <c r="D16" s="87"/>
      <c r="E16" s="106"/>
      <c r="F16" s="426"/>
      <c r="G16" s="87"/>
      <c r="H16" s="106"/>
      <c r="I16" s="426"/>
      <c r="J16" s="87"/>
      <c r="K16" s="106"/>
      <c r="L16" s="87"/>
      <c r="M16" s="87"/>
      <c r="N16" s="23"/>
      <c r="O16" s="87"/>
      <c r="P16" s="23"/>
      <c r="Q16" s="10"/>
      <c r="R16" s="427"/>
      <c r="S16" s="11"/>
      <c r="T16" s="10"/>
      <c r="U16" s="427"/>
      <c r="V16" s="11"/>
      <c r="W16" s="10"/>
      <c r="X16" s="427"/>
      <c r="Y16" s="11"/>
      <c r="Z16" s="10"/>
      <c r="AA16" s="11"/>
      <c r="AB16" s="11"/>
      <c r="AC16" s="26"/>
      <c r="AD16" s="106"/>
      <c r="AE16" s="426"/>
      <c r="AF16" s="87"/>
      <c r="AG16" s="106"/>
      <c r="AH16" s="426"/>
      <c r="AI16" s="87"/>
      <c r="AJ16" s="106"/>
      <c r="AK16" s="426"/>
      <c r="AL16" s="87"/>
      <c r="AM16" s="106"/>
      <c r="AN16" s="87"/>
      <c r="AO16" s="87"/>
      <c r="AP16" s="26"/>
      <c r="AQ16" s="87"/>
    </row>
    <row r="17" spans="1:43" x14ac:dyDescent="0.25">
      <c r="A17" s="83" t="s">
        <v>21</v>
      </c>
      <c r="B17" s="106"/>
      <c r="C17" s="426"/>
      <c r="D17" s="87"/>
      <c r="E17" s="106"/>
      <c r="F17" s="426"/>
      <c r="G17" s="87"/>
      <c r="H17" s="106"/>
      <c r="I17" s="426"/>
      <c r="J17" s="87"/>
      <c r="K17" s="106"/>
      <c r="L17" s="87"/>
      <c r="M17" s="87"/>
      <c r="N17" s="23"/>
      <c r="O17" s="87"/>
      <c r="P17" s="23"/>
      <c r="Q17" s="10"/>
      <c r="R17" s="427"/>
      <c r="S17" s="11"/>
      <c r="T17" s="10"/>
      <c r="U17" s="427"/>
      <c r="V17" s="11"/>
      <c r="W17" s="10"/>
      <c r="X17" s="427"/>
      <c r="Y17" s="11"/>
      <c r="Z17" s="10"/>
      <c r="AA17" s="11"/>
      <c r="AB17" s="11"/>
      <c r="AC17" s="26"/>
      <c r="AD17" s="106"/>
      <c r="AE17" s="426"/>
      <c r="AF17" s="87"/>
      <c r="AG17" s="106"/>
      <c r="AH17" s="426"/>
      <c r="AI17" s="87"/>
      <c r="AJ17" s="106"/>
      <c r="AK17" s="426"/>
      <c r="AL17" s="87"/>
      <c r="AM17" s="106"/>
      <c r="AN17" s="87"/>
      <c r="AO17" s="87"/>
      <c r="AP17" s="26"/>
      <c r="AQ17" s="87"/>
    </row>
    <row r="18" spans="1:43" x14ac:dyDescent="0.25">
      <c r="A18" s="83" t="s">
        <v>23</v>
      </c>
      <c r="B18" s="106"/>
      <c r="C18" s="426"/>
      <c r="D18" s="87"/>
      <c r="E18" s="106"/>
      <c r="F18" s="426"/>
      <c r="G18" s="87"/>
      <c r="H18" s="106"/>
      <c r="I18" s="426"/>
      <c r="J18" s="87"/>
      <c r="K18" s="106"/>
      <c r="L18" s="87"/>
      <c r="M18" s="87"/>
      <c r="N18" s="23"/>
      <c r="O18" s="87"/>
      <c r="P18" s="23"/>
      <c r="Q18" s="10"/>
      <c r="R18" s="427"/>
      <c r="S18" s="11"/>
      <c r="T18" s="10"/>
      <c r="U18" s="427"/>
      <c r="V18" s="11"/>
      <c r="W18" s="10"/>
      <c r="X18" s="427"/>
      <c r="Y18" s="11"/>
      <c r="Z18" s="10"/>
      <c r="AA18" s="11"/>
      <c r="AB18" s="11"/>
      <c r="AC18" s="26"/>
      <c r="AD18" s="106"/>
      <c r="AE18" s="426"/>
      <c r="AF18" s="87"/>
      <c r="AG18" s="106"/>
      <c r="AH18" s="426"/>
      <c r="AI18" s="87"/>
      <c r="AJ18" s="106"/>
      <c r="AK18" s="426"/>
      <c r="AL18" s="87"/>
      <c r="AM18" s="106"/>
      <c r="AN18" s="87"/>
      <c r="AO18" s="87"/>
      <c r="AP18" s="26"/>
      <c r="AQ18" s="87"/>
    </row>
    <row r="19" spans="1:43" x14ac:dyDescent="0.25">
      <c r="A19" s="83" t="s">
        <v>24</v>
      </c>
      <c r="B19" s="106"/>
      <c r="C19" s="426"/>
      <c r="D19" s="87"/>
      <c r="E19" s="106"/>
      <c r="F19" s="426"/>
      <c r="G19" s="87"/>
      <c r="H19" s="106"/>
      <c r="I19" s="426"/>
      <c r="J19" s="87"/>
      <c r="K19" s="106"/>
      <c r="L19" s="87"/>
      <c r="M19" s="87"/>
      <c r="N19" s="23"/>
      <c r="O19" s="87"/>
      <c r="P19" s="23"/>
      <c r="Q19" s="10"/>
      <c r="R19" s="427"/>
      <c r="S19" s="11"/>
      <c r="T19" s="10"/>
      <c r="U19" s="427"/>
      <c r="V19" s="11"/>
      <c r="W19" s="10"/>
      <c r="X19" s="427"/>
      <c r="Y19" s="11"/>
      <c r="Z19" s="10"/>
      <c r="AA19" s="11"/>
      <c r="AB19" s="11"/>
      <c r="AC19" s="26"/>
      <c r="AD19" s="106"/>
      <c r="AE19" s="426"/>
      <c r="AF19" s="87"/>
      <c r="AG19" s="106"/>
      <c r="AH19" s="426"/>
      <c r="AI19" s="87"/>
      <c r="AJ19" s="106"/>
      <c r="AK19" s="426"/>
      <c r="AL19" s="87"/>
      <c r="AM19" s="106"/>
      <c r="AN19" s="87"/>
      <c r="AO19" s="87"/>
      <c r="AP19" s="26"/>
      <c r="AQ19" s="87"/>
    </row>
    <row r="20" spans="1:43" x14ac:dyDescent="0.25">
      <c r="A20" s="83" t="s">
        <v>25</v>
      </c>
      <c r="B20" s="106"/>
      <c r="C20" s="426"/>
      <c r="D20" s="87"/>
      <c r="E20" s="106"/>
      <c r="F20" s="426"/>
      <c r="G20" s="87"/>
      <c r="H20" s="106"/>
      <c r="I20" s="426"/>
      <c r="J20" s="87"/>
      <c r="K20" s="106"/>
      <c r="L20" s="428"/>
      <c r="M20" s="87"/>
      <c r="N20" s="23"/>
      <c r="O20" s="87"/>
      <c r="P20" s="23"/>
      <c r="Q20" s="10"/>
      <c r="R20" s="427"/>
      <c r="S20" s="11"/>
      <c r="T20" s="10"/>
      <c r="U20" s="427"/>
      <c r="V20" s="11"/>
      <c r="W20" s="10"/>
      <c r="X20" s="427"/>
      <c r="Y20" s="11"/>
      <c r="Z20" s="10"/>
      <c r="AA20" s="429"/>
      <c r="AB20" s="11"/>
      <c r="AC20" s="26"/>
      <c r="AD20" s="106"/>
      <c r="AE20" s="426"/>
      <c r="AF20" s="87"/>
      <c r="AG20" s="106"/>
      <c r="AH20" s="426"/>
      <c r="AI20" s="87"/>
      <c r="AJ20" s="106"/>
      <c r="AK20" s="426"/>
      <c r="AL20" s="87"/>
      <c r="AM20" s="106"/>
      <c r="AN20" s="428"/>
      <c r="AO20" s="87"/>
      <c r="AP20" s="26"/>
      <c r="AQ20" s="87"/>
    </row>
    <row r="21" spans="1:43" x14ac:dyDescent="0.25">
      <c r="A21" s="83" t="s">
        <v>27</v>
      </c>
      <c r="B21" s="106"/>
      <c r="C21" s="428"/>
      <c r="D21" s="87"/>
      <c r="E21" s="106"/>
      <c r="F21" s="428"/>
      <c r="G21" s="87"/>
      <c r="H21" s="106"/>
      <c r="I21" s="428"/>
      <c r="J21" s="87"/>
      <c r="K21" s="106"/>
      <c r="L21" s="87"/>
      <c r="M21" s="87"/>
      <c r="N21" s="23"/>
      <c r="O21" s="87"/>
      <c r="P21" s="23"/>
      <c r="Q21" s="10"/>
      <c r="R21" s="429"/>
      <c r="S21" s="11"/>
      <c r="T21" s="10"/>
      <c r="U21" s="429"/>
      <c r="V21" s="11"/>
      <c r="W21" s="10"/>
      <c r="X21" s="429"/>
      <c r="Y21" s="11"/>
      <c r="Z21" s="10"/>
      <c r="AA21" s="11"/>
      <c r="AB21" s="11"/>
      <c r="AC21" s="26"/>
      <c r="AD21" s="106"/>
      <c r="AE21" s="428"/>
      <c r="AF21" s="87"/>
      <c r="AG21" s="106"/>
      <c r="AH21" s="428"/>
      <c r="AI21" s="87"/>
      <c r="AJ21" s="106"/>
      <c r="AK21" s="428"/>
      <c r="AL21" s="87"/>
      <c r="AM21" s="106"/>
      <c r="AN21" s="87"/>
      <c r="AO21" s="87"/>
      <c r="AP21" s="26"/>
      <c r="AQ21" s="87"/>
    </row>
    <row r="22" spans="1:43" x14ac:dyDescent="0.25">
      <c r="A22" s="83" t="s">
        <v>28</v>
      </c>
      <c r="B22" s="106"/>
      <c r="C22" s="426"/>
      <c r="D22" s="87"/>
      <c r="E22" s="106"/>
      <c r="F22" s="426"/>
      <c r="G22" s="87"/>
      <c r="H22" s="106"/>
      <c r="I22" s="426"/>
      <c r="J22" s="87"/>
      <c r="K22" s="106"/>
      <c r="L22" s="87"/>
      <c r="M22" s="87"/>
      <c r="N22" s="23"/>
      <c r="O22" s="87"/>
      <c r="P22" s="23"/>
      <c r="Q22" s="10"/>
      <c r="R22" s="427"/>
      <c r="S22" s="11"/>
      <c r="T22" s="10"/>
      <c r="U22" s="427"/>
      <c r="V22" s="11"/>
      <c r="W22" s="10"/>
      <c r="X22" s="427"/>
      <c r="Y22" s="11"/>
      <c r="Z22" s="10"/>
      <c r="AA22" s="11"/>
      <c r="AB22" s="11"/>
      <c r="AC22" s="26"/>
      <c r="AD22" s="106"/>
      <c r="AE22" s="426"/>
      <c r="AF22" s="87"/>
      <c r="AG22" s="106"/>
      <c r="AH22" s="426"/>
      <c r="AI22" s="87"/>
      <c r="AJ22" s="106"/>
      <c r="AK22" s="426"/>
      <c r="AL22" s="87"/>
      <c r="AM22" s="106"/>
      <c r="AN22" s="87"/>
      <c r="AO22" s="87"/>
      <c r="AP22" s="26"/>
      <c r="AQ22" s="87"/>
    </row>
    <row r="23" spans="1:43" x14ac:dyDescent="0.25">
      <c r="A23" s="83" t="s">
        <v>29</v>
      </c>
      <c r="B23" s="106"/>
      <c r="C23" s="426"/>
      <c r="D23" s="87"/>
      <c r="E23" s="106"/>
      <c r="F23" s="426"/>
      <c r="G23" s="87"/>
      <c r="H23" s="106"/>
      <c r="I23" s="426"/>
      <c r="J23" s="87"/>
      <c r="K23" s="106"/>
      <c r="L23" s="87"/>
      <c r="M23" s="87"/>
      <c r="N23" s="23"/>
      <c r="O23" s="87"/>
      <c r="P23" s="23"/>
      <c r="Q23" s="10"/>
      <c r="R23" s="427"/>
      <c r="S23" s="11"/>
      <c r="T23" s="10"/>
      <c r="U23" s="427"/>
      <c r="V23" s="11"/>
      <c r="W23" s="10"/>
      <c r="X23" s="427"/>
      <c r="Y23" s="11"/>
      <c r="Z23" s="10"/>
      <c r="AA23" s="11"/>
      <c r="AB23" s="11"/>
      <c r="AC23" s="26"/>
      <c r="AD23" s="106"/>
      <c r="AE23" s="426"/>
      <c r="AF23" s="87"/>
      <c r="AG23" s="106"/>
      <c r="AH23" s="426"/>
      <c r="AI23" s="87"/>
      <c r="AJ23" s="106"/>
      <c r="AK23" s="426"/>
      <c r="AL23" s="87"/>
      <c r="AM23" s="106"/>
      <c r="AN23" s="87"/>
      <c r="AO23" s="87"/>
      <c r="AP23" s="26"/>
      <c r="AQ23" s="87"/>
    </row>
    <row r="24" spans="1:43" x14ac:dyDescent="0.25">
      <c r="A24" s="83" t="s">
        <v>30</v>
      </c>
      <c r="B24" s="106"/>
      <c r="C24" s="426"/>
      <c r="D24" s="87"/>
      <c r="E24" s="106"/>
      <c r="F24" s="426"/>
      <c r="G24" s="87"/>
      <c r="H24" s="106"/>
      <c r="I24" s="426"/>
      <c r="J24" s="87"/>
      <c r="K24" s="106"/>
      <c r="L24" s="87"/>
      <c r="M24" s="87"/>
      <c r="N24" s="23"/>
      <c r="O24" s="87"/>
      <c r="P24" s="23"/>
      <c r="Q24" s="10"/>
      <c r="R24" s="427"/>
      <c r="S24" s="11"/>
      <c r="T24" s="10"/>
      <c r="U24" s="427"/>
      <c r="V24" s="11"/>
      <c r="W24" s="10"/>
      <c r="X24" s="427"/>
      <c r="Y24" s="11"/>
      <c r="Z24" s="10"/>
      <c r="AA24" s="11"/>
      <c r="AB24" s="11"/>
      <c r="AC24" s="26"/>
      <c r="AD24" s="106"/>
      <c r="AE24" s="426"/>
      <c r="AF24" s="87"/>
      <c r="AG24" s="106"/>
      <c r="AH24" s="426"/>
      <c r="AI24" s="87"/>
      <c r="AJ24" s="106"/>
      <c r="AK24" s="426"/>
      <c r="AL24" s="87"/>
      <c r="AM24" s="106"/>
      <c r="AN24" s="87"/>
      <c r="AO24" s="87"/>
      <c r="AP24" s="26"/>
      <c r="AQ24" s="87"/>
    </row>
    <row r="25" spans="1:43" x14ac:dyDescent="0.25">
      <c r="A25" s="83" t="s">
        <v>31</v>
      </c>
      <c r="B25" s="106"/>
      <c r="C25" s="426"/>
      <c r="D25" s="87"/>
      <c r="E25" s="106"/>
      <c r="F25" s="426"/>
      <c r="G25" s="87"/>
      <c r="H25" s="106"/>
      <c r="I25" s="426"/>
      <c r="J25" s="87"/>
      <c r="K25" s="106"/>
      <c r="L25" s="87"/>
      <c r="M25" s="87"/>
      <c r="N25" s="23"/>
      <c r="O25" s="87"/>
      <c r="P25" s="23"/>
      <c r="Q25" s="10"/>
      <c r="R25" s="427"/>
      <c r="S25" s="11"/>
      <c r="T25" s="10"/>
      <c r="U25" s="427"/>
      <c r="V25" s="11"/>
      <c r="W25" s="10"/>
      <c r="X25" s="427"/>
      <c r="Y25" s="11"/>
      <c r="Z25" s="10"/>
      <c r="AA25" s="11"/>
      <c r="AB25" s="11"/>
      <c r="AC25" s="26"/>
      <c r="AD25" s="106"/>
      <c r="AE25" s="426"/>
      <c r="AF25" s="87"/>
      <c r="AG25" s="106"/>
      <c r="AH25" s="426"/>
      <c r="AI25" s="87"/>
      <c r="AJ25" s="106"/>
      <c r="AK25" s="426"/>
      <c r="AL25" s="87"/>
      <c r="AM25" s="106"/>
      <c r="AN25" s="87"/>
      <c r="AO25" s="87"/>
      <c r="AP25" s="26"/>
      <c r="AQ25" s="87"/>
    </row>
    <row r="26" spans="1:43" x14ac:dyDescent="0.25">
      <c r="A26" s="83" t="s">
        <v>32</v>
      </c>
      <c r="B26" s="106"/>
      <c r="C26" s="426"/>
      <c r="D26" s="87"/>
      <c r="E26" s="106"/>
      <c r="F26" s="426"/>
      <c r="G26" s="87"/>
      <c r="H26" s="106"/>
      <c r="I26" s="426"/>
      <c r="J26" s="87"/>
      <c r="K26" s="106"/>
      <c r="L26" s="87"/>
      <c r="M26" s="87"/>
      <c r="N26" s="23"/>
      <c r="O26" s="87"/>
      <c r="P26" s="23"/>
      <c r="Q26" s="10"/>
      <c r="R26" s="427"/>
      <c r="S26" s="11"/>
      <c r="T26" s="10"/>
      <c r="U26" s="427"/>
      <c r="V26" s="11"/>
      <c r="W26" s="10"/>
      <c r="X26" s="427"/>
      <c r="Y26" s="11"/>
      <c r="Z26" s="10"/>
      <c r="AA26" s="11"/>
      <c r="AB26" s="11"/>
      <c r="AC26" s="26"/>
      <c r="AD26" s="106"/>
      <c r="AE26" s="426"/>
      <c r="AF26" s="87"/>
      <c r="AG26" s="106"/>
      <c r="AH26" s="426"/>
      <c r="AI26" s="87"/>
      <c r="AJ26" s="106"/>
      <c r="AK26" s="426"/>
      <c r="AL26" s="87"/>
      <c r="AM26" s="106"/>
      <c r="AN26" s="87"/>
      <c r="AO26" s="87"/>
      <c r="AP26" s="26"/>
      <c r="AQ26" s="87"/>
    </row>
    <row r="27" spans="1:43" x14ac:dyDescent="0.25">
      <c r="A27" s="83" t="s">
        <v>33</v>
      </c>
      <c r="B27" s="106"/>
      <c r="C27" s="426"/>
      <c r="D27" s="87"/>
      <c r="E27" s="106"/>
      <c r="F27" s="426"/>
      <c r="G27" s="87"/>
      <c r="H27" s="106"/>
      <c r="I27" s="426"/>
      <c r="J27" s="87"/>
      <c r="K27" s="106"/>
      <c r="L27" s="87"/>
      <c r="M27" s="87"/>
      <c r="N27" s="23"/>
      <c r="O27" s="87"/>
      <c r="P27" s="23"/>
      <c r="Q27" s="10"/>
      <c r="R27" s="427"/>
      <c r="S27" s="11"/>
      <c r="T27" s="10"/>
      <c r="U27" s="427"/>
      <c r="V27" s="11"/>
      <c r="W27" s="10"/>
      <c r="X27" s="427"/>
      <c r="Y27" s="11"/>
      <c r="Z27" s="10"/>
      <c r="AA27" s="11"/>
      <c r="AB27" s="11"/>
      <c r="AC27" s="26"/>
      <c r="AD27" s="106"/>
      <c r="AE27" s="426"/>
      <c r="AF27" s="87"/>
      <c r="AG27" s="106"/>
      <c r="AH27" s="426"/>
      <c r="AI27" s="87"/>
      <c r="AJ27" s="106"/>
      <c r="AK27" s="426"/>
      <c r="AL27" s="87"/>
      <c r="AM27" s="106"/>
      <c r="AN27" s="87"/>
      <c r="AO27" s="87"/>
      <c r="AP27" s="26"/>
      <c r="AQ27" s="87"/>
    </row>
    <row r="28" spans="1:43" x14ac:dyDescent="0.25">
      <c r="A28" s="83" t="s">
        <v>34</v>
      </c>
      <c r="B28" s="106"/>
      <c r="C28" s="426"/>
      <c r="D28" s="87"/>
      <c r="E28" s="106"/>
      <c r="F28" s="426"/>
      <c r="G28" s="87"/>
      <c r="H28" s="106"/>
      <c r="I28" s="426"/>
      <c r="J28" s="87"/>
      <c r="K28" s="106"/>
      <c r="L28" s="87"/>
      <c r="M28" s="87"/>
      <c r="N28" s="23"/>
      <c r="O28" s="87"/>
      <c r="P28" s="23"/>
      <c r="Q28" s="10"/>
      <c r="R28" s="427"/>
      <c r="S28" s="11"/>
      <c r="T28" s="10"/>
      <c r="U28" s="427"/>
      <c r="V28" s="11"/>
      <c r="W28" s="10"/>
      <c r="X28" s="427"/>
      <c r="Y28" s="11"/>
      <c r="Z28" s="10"/>
      <c r="AA28" s="11"/>
      <c r="AB28" s="11"/>
      <c r="AC28" s="26"/>
      <c r="AD28" s="106"/>
      <c r="AE28" s="426"/>
      <c r="AF28" s="87"/>
      <c r="AG28" s="106"/>
      <c r="AH28" s="426"/>
      <c r="AI28" s="87"/>
      <c r="AJ28" s="106"/>
      <c r="AK28" s="426"/>
      <c r="AL28" s="87"/>
      <c r="AM28" s="106"/>
      <c r="AN28" s="87"/>
      <c r="AO28" s="87"/>
      <c r="AP28" s="26"/>
      <c r="AQ28" s="87"/>
    </row>
    <row r="29" spans="1:43" x14ac:dyDescent="0.25">
      <c r="A29" s="83" t="s">
        <v>35</v>
      </c>
      <c r="B29" s="106"/>
      <c r="C29" s="426"/>
      <c r="D29" s="87"/>
      <c r="E29" s="106"/>
      <c r="F29" s="426"/>
      <c r="G29" s="87"/>
      <c r="H29" s="106"/>
      <c r="I29" s="426"/>
      <c r="J29" s="87"/>
      <c r="K29" s="106"/>
      <c r="L29" s="87"/>
      <c r="M29" s="87"/>
      <c r="N29" s="23"/>
      <c r="O29" s="87"/>
      <c r="P29" s="23"/>
      <c r="Q29" s="10"/>
      <c r="R29" s="427"/>
      <c r="S29" s="11"/>
      <c r="T29" s="10"/>
      <c r="U29" s="427"/>
      <c r="V29" s="11"/>
      <c r="W29" s="10"/>
      <c r="X29" s="427"/>
      <c r="Y29" s="11"/>
      <c r="Z29" s="10"/>
      <c r="AA29" s="11"/>
      <c r="AB29" s="11"/>
      <c r="AC29" s="26"/>
      <c r="AD29" s="106"/>
      <c r="AE29" s="426"/>
      <c r="AF29" s="87"/>
      <c r="AG29" s="106"/>
      <c r="AH29" s="426"/>
      <c r="AI29" s="87"/>
      <c r="AJ29" s="106"/>
      <c r="AK29" s="426"/>
      <c r="AL29" s="87"/>
      <c r="AM29" s="106"/>
      <c r="AN29" s="87"/>
      <c r="AO29" s="87"/>
      <c r="AP29" s="26"/>
      <c r="AQ29" s="87"/>
    </row>
    <row r="30" spans="1:43" x14ac:dyDescent="0.25">
      <c r="A30" s="83" t="s">
        <v>37</v>
      </c>
      <c r="B30" s="106"/>
      <c r="C30" s="426"/>
      <c r="D30" s="87"/>
      <c r="E30" s="106"/>
      <c r="F30" s="426"/>
      <c r="G30" s="87"/>
      <c r="H30" s="106"/>
      <c r="I30" s="426"/>
      <c r="J30" s="87"/>
      <c r="K30" s="106"/>
      <c r="L30" s="87"/>
      <c r="M30" s="87"/>
      <c r="N30" s="23"/>
      <c r="O30" s="87"/>
      <c r="P30" s="23"/>
      <c r="Q30" s="10"/>
      <c r="R30" s="427"/>
      <c r="S30" s="11"/>
      <c r="T30" s="10"/>
      <c r="U30" s="427"/>
      <c r="V30" s="11"/>
      <c r="W30" s="10"/>
      <c r="X30" s="427"/>
      <c r="Y30" s="11"/>
      <c r="Z30" s="10"/>
      <c r="AA30" s="11"/>
      <c r="AB30" s="11"/>
      <c r="AC30" s="26"/>
      <c r="AD30" s="106"/>
      <c r="AE30" s="426"/>
      <c r="AF30" s="87"/>
      <c r="AG30" s="106"/>
      <c r="AH30" s="426"/>
      <c r="AI30" s="87"/>
      <c r="AJ30" s="106"/>
      <c r="AK30" s="426"/>
      <c r="AL30" s="87"/>
      <c r="AM30" s="106"/>
      <c r="AN30" s="87"/>
      <c r="AO30" s="87"/>
      <c r="AP30" s="26"/>
      <c r="AQ30" s="87"/>
    </row>
    <row r="31" spans="1:43" x14ac:dyDescent="0.25">
      <c r="A31" s="83" t="s">
        <v>38</v>
      </c>
      <c r="B31" s="106"/>
      <c r="C31" s="426"/>
      <c r="D31" s="87"/>
      <c r="E31" s="106"/>
      <c r="F31" s="426"/>
      <c r="G31" s="87"/>
      <c r="H31" s="106"/>
      <c r="I31" s="426"/>
      <c r="J31" s="87"/>
      <c r="K31" s="106"/>
      <c r="L31" s="87"/>
      <c r="M31" s="87"/>
      <c r="N31" s="23"/>
      <c r="O31" s="87"/>
      <c r="P31" s="23"/>
      <c r="Q31" s="10"/>
      <c r="R31" s="427"/>
      <c r="S31" s="11"/>
      <c r="T31" s="10"/>
      <c r="U31" s="427"/>
      <c r="V31" s="11"/>
      <c r="W31" s="10"/>
      <c r="X31" s="427"/>
      <c r="Y31" s="11"/>
      <c r="Z31" s="10"/>
      <c r="AA31" s="11"/>
      <c r="AB31" s="11"/>
      <c r="AC31" s="26"/>
      <c r="AD31" s="106"/>
      <c r="AE31" s="426"/>
      <c r="AF31" s="87"/>
      <c r="AG31" s="106"/>
      <c r="AH31" s="426"/>
      <c r="AI31" s="87"/>
      <c r="AJ31" s="106"/>
      <c r="AK31" s="426"/>
      <c r="AL31" s="87"/>
      <c r="AM31" s="106"/>
      <c r="AN31" s="87"/>
      <c r="AO31" s="87"/>
      <c r="AP31" s="26"/>
      <c r="AQ31" s="87"/>
    </row>
    <row r="32" spans="1:43" x14ac:dyDescent="0.25">
      <c r="A32" s="83" t="s">
        <v>39</v>
      </c>
      <c r="B32" s="106"/>
      <c r="C32" s="426"/>
      <c r="D32" s="87"/>
      <c r="E32" s="106"/>
      <c r="F32" s="426"/>
      <c r="G32" s="87"/>
      <c r="H32" s="106"/>
      <c r="I32" s="426"/>
      <c r="J32" s="87"/>
      <c r="K32" s="106"/>
      <c r="L32" s="87"/>
      <c r="M32" s="87"/>
      <c r="N32" s="23"/>
      <c r="O32" s="87"/>
      <c r="P32" s="23"/>
      <c r="Q32" s="10"/>
      <c r="R32" s="427"/>
      <c r="S32" s="11"/>
      <c r="T32" s="10"/>
      <c r="U32" s="427"/>
      <c r="V32" s="11"/>
      <c r="W32" s="10"/>
      <c r="X32" s="427"/>
      <c r="Y32" s="11"/>
      <c r="Z32" s="10"/>
      <c r="AA32" s="11"/>
      <c r="AB32" s="11"/>
      <c r="AC32" s="26"/>
      <c r="AD32" s="106"/>
      <c r="AE32" s="426"/>
      <c r="AF32" s="87"/>
      <c r="AG32" s="106"/>
      <c r="AH32" s="426"/>
      <c r="AI32" s="87"/>
      <c r="AJ32" s="106"/>
      <c r="AK32" s="426"/>
      <c r="AL32" s="87"/>
      <c r="AM32" s="106"/>
      <c r="AN32" s="87"/>
      <c r="AO32" s="87"/>
      <c r="AP32" s="26"/>
      <c r="AQ32" s="87"/>
    </row>
    <row r="33" spans="1:43" x14ac:dyDescent="0.25">
      <c r="A33" s="83" t="s">
        <v>40</v>
      </c>
      <c r="B33" s="106"/>
      <c r="C33" s="426"/>
      <c r="D33" s="87"/>
      <c r="E33" s="106"/>
      <c r="F33" s="426"/>
      <c r="G33" s="87"/>
      <c r="H33" s="106"/>
      <c r="I33" s="426"/>
      <c r="J33" s="87"/>
      <c r="K33" s="106"/>
      <c r="L33" s="428"/>
      <c r="M33" s="87"/>
      <c r="N33" s="23"/>
      <c r="O33" s="87"/>
      <c r="P33" s="23"/>
      <c r="Q33" s="10"/>
      <c r="R33" s="427"/>
      <c r="S33" s="11"/>
      <c r="T33" s="10"/>
      <c r="U33" s="427"/>
      <c r="V33" s="11"/>
      <c r="W33" s="10"/>
      <c r="X33" s="427"/>
      <c r="Y33" s="11"/>
      <c r="Z33" s="10"/>
      <c r="AA33" s="429"/>
      <c r="AB33" s="11"/>
      <c r="AC33" s="26"/>
      <c r="AD33" s="106"/>
      <c r="AE33" s="426"/>
      <c r="AF33" s="87"/>
      <c r="AG33" s="106"/>
      <c r="AH33" s="426"/>
      <c r="AI33" s="87"/>
      <c r="AJ33" s="106"/>
      <c r="AK33" s="426"/>
      <c r="AL33" s="87"/>
      <c r="AM33" s="106"/>
      <c r="AN33" s="428"/>
      <c r="AO33" s="87"/>
      <c r="AP33" s="26"/>
      <c r="AQ33" s="87"/>
    </row>
    <row r="34" spans="1:43" x14ac:dyDescent="0.25">
      <c r="A34" s="83" t="s">
        <v>41</v>
      </c>
      <c r="B34" s="106"/>
      <c r="C34" s="426"/>
      <c r="D34" s="87"/>
      <c r="E34" s="106"/>
      <c r="F34" s="426"/>
      <c r="G34" s="87"/>
      <c r="H34" s="106"/>
      <c r="I34" s="426"/>
      <c r="J34" s="87"/>
      <c r="K34" s="106"/>
      <c r="L34" s="87"/>
      <c r="M34" s="87"/>
      <c r="N34" s="23"/>
      <c r="O34" s="87"/>
      <c r="P34" s="23"/>
      <c r="Q34" s="10"/>
      <c r="R34" s="427"/>
      <c r="S34" s="11"/>
      <c r="T34" s="10"/>
      <c r="U34" s="427"/>
      <c r="V34" s="11"/>
      <c r="W34" s="10"/>
      <c r="X34" s="427"/>
      <c r="Y34" s="11"/>
      <c r="Z34" s="10"/>
      <c r="AA34" s="11"/>
      <c r="AB34" s="11"/>
      <c r="AC34" s="26"/>
      <c r="AD34" s="106"/>
      <c r="AE34" s="426"/>
      <c r="AF34" s="87"/>
      <c r="AG34" s="106"/>
      <c r="AH34" s="426"/>
      <c r="AI34" s="87"/>
      <c r="AJ34" s="106"/>
      <c r="AK34" s="426"/>
      <c r="AL34" s="87"/>
      <c r="AM34" s="106"/>
      <c r="AN34" s="87"/>
      <c r="AO34" s="87"/>
      <c r="AP34" s="26"/>
      <c r="AQ34" s="87"/>
    </row>
    <row r="35" spans="1:43" x14ac:dyDescent="0.25">
      <c r="A35" s="83" t="s">
        <v>42</v>
      </c>
      <c r="B35" s="106"/>
      <c r="C35" s="426"/>
      <c r="D35" s="87"/>
      <c r="E35" s="106"/>
      <c r="F35" s="426"/>
      <c r="G35" s="87"/>
      <c r="H35" s="106"/>
      <c r="I35" s="426"/>
      <c r="J35" s="87"/>
      <c r="K35" s="106"/>
      <c r="L35" s="3"/>
      <c r="M35" s="87"/>
      <c r="N35" s="23"/>
      <c r="O35" s="87"/>
      <c r="P35" s="23"/>
      <c r="Q35" s="10"/>
      <c r="R35" s="427"/>
      <c r="S35" s="11"/>
      <c r="T35" s="10"/>
      <c r="U35" s="427"/>
      <c r="V35" s="11"/>
      <c r="W35" s="10"/>
      <c r="X35" s="427"/>
      <c r="Y35" s="11"/>
      <c r="Z35" s="10"/>
      <c r="AA35" s="12"/>
      <c r="AB35" s="11"/>
      <c r="AC35" s="26"/>
      <c r="AD35" s="106"/>
      <c r="AE35" s="426"/>
      <c r="AF35" s="87"/>
      <c r="AG35" s="106"/>
      <c r="AH35" s="426"/>
      <c r="AI35" s="87"/>
      <c r="AJ35" s="106"/>
      <c r="AK35" s="426"/>
      <c r="AL35" s="87"/>
      <c r="AM35" s="106"/>
      <c r="AN35" s="3"/>
      <c r="AO35" s="87"/>
      <c r="AP35" s="26"/>
      <c r="AQ35" s="87"/>
    </row>
    <row r="36" spans="1:43" x14ac:dyDescent="0.25">
      <c r="A36" s="83" t="s">
        <v>43</v>
      </c>
      <c r="B36" s="106"/>
      <c r="C36" s="426"/>
      <c r="D36" s="87"/>
      <c r="E36" s="106"/>
      <c r="F36" s="426"/>
      <c r="G36" s="87"/>
      <c r="H36" s="106"/>
      <c r="I36" s="426"/>
      <c r="J36" s="87"/>
      <c r="K36" s="106"/>
      <c r="L36" s="87"/>
      <c r="M36" s="87"/>
      <c r="N36" s="23"/>
      <c r="O36" s="87"/>
      <c r="P36" s="23"/>
      <c r="Q36" s="10"/>
      <c r="R36" s="427"/>
      <c r="S36" s="11"/>
      <c r="T36" s="10"/>
      <c r="U36" s="427"/>
      <c r="V36" s="11"/>
      <c r="W36" s="10"/>
      <c r="X36" s="427"/>
      <c r="Y36" s="11"/>
      <c r="Z36" s="10"/>
      <c r="AA36" s="11"/>
      <c r="AB36" s="11"/>
      <c r="AC36" s="26"/>
      <c r="AD36" s="106"/>
      <c r="AE36" s="426"/>
      <c r="AF36" s="87"/>
      <c r="AG36" s="106"/>
      <c r="AH36" s="426"/>
      <c r="AI36" s="87"/>
      <c r="AJ36" s="106"/>
      <c r="AK36" s="426"/>
      <c r="AL36" s="87"/>
      <c r="AM36" s="106"/>
      <c r="AN36" s="87"/>
      <c r="AO36" s="87"/>
      <c r="AP36" s="26"/>
      <c r="AQ36" s="87"/>
    </row>
    <row r="37" spans="1:43" x14ac:dyDescent="0.25">
      <c r="A37" s="83" t="s">
        <v>44</v>
      </c>
      <c r="B37" s="106"/>
      <c r="C37" s="3"/>
      <c r="D37" s="87"/>
      <c r="E37" s="106"/>
      <c r="F37" s="3"/>
      <c r="G37" s="87"/>
      <c r="H37" s="106"/>
      <c r="I37" s="3"/>
      <c r="J37" s="87"/>
      <c r="K37" s="106"/>
      <c r="L37" s="87"/>
      <c r="M37" s="87"/>
      <c r="N37" s="23"/>
      <c r="O37" s="87"/>
      <c r="P37" s="23"/>
      <c r="Q37" s="10"/>
      <c r="R37" s="12"/>
      <c r="S37" s="11"/>
      <c r="T37" s="10"/>
      <c r="U37" s="12"/>
      <c r="V37" s="11"/>
      <c r="W37" s="10"/>
      <c r="X37" s="12"/>
      <c r="Y37" s="11"/>
      <c r="Z37" s="10"/>
      <c r="AA37" s="11"/>
      <c r="AB37" s="11"/>
      <c r="AC37" s="26"/>
      <c r="AD37" s="106"/>
      <c r="AE37" s="3"/>
      <c r="AF37" s="87"/>
      <c r="AG37" s="106"/>
      <c r="AH37" s="3"/>
      <c r="AI37" s="87"/>
      <c r="AJ37" s="106"/>
      <c r="AK37" s="3"/>
      <c r="AL37" s="87"/>
      <c r="AM37" s="106"/>
      <c r="AN37" s="87"/>
      <c r="AO37" s="87"/>
      <c r="AP37" s="26"/>
      <c r="AQ37" s="87"/>
    </row>
    <row r="38" spans="1:43" ht="15" customHeight="1" x14ac:dyDescent="0.25">
      <c r="A38" s="83" t="s">
        <v>237</v>
      </c>
      <c r="B38" s="106"/>
      <c r="C38" s="87"/>
      <c r="D38" s="87"/>
      <c r="E38" s="106"/>
      <c r="F38" s="87"/>
      <c r="G38" s="87"/>
      <c r="H38" s="106"/>
      <c r="I38" s="87"/>
      <c r="J38" s="87"/>
      <c r="K38" s="106"/>
      <c r="L38" s="87"/>
      <c r="M38" s="87"/>
      <c r="N38" s="23"/>
      <c r="O38" s="87"/>
      <c r="P38" s="23"/>
      <c r="Q38" s="10"/>
      <c r="R38" s="11"/>
      <c r="S38" s="11"/>
      <c r="T38" s="10"/>
      <c r="U38" s="11"/>
      <c r="V38" s="11"/>
      <c r="W38" s="10"/>
      <c r="X38" s="11"/>
      <c r="Y38" s="11"/>
      <c r="Z38" s="10"/>
      <c r="AA38" s="11"/>
      <c r="AB38" s="11"/>
      <c r="AC38" s="26"/>
      <c r="AD38" s="106"/>
      <c r="AE38" s="87"/>
      <c r="AF38" s="87"/>
      <c r="AG38" s="106"/>
      <c r="AH38" s="87"/>
      <c r="AI38" s="87"/>
      <c r="AJ38" s="106"/>
      <c r="AK38" s="87"/>
      <c r="AL38" s="87"/>
      <c r="AM38" s="106"/>
      <c r="AN38" s="87"/>
      <c r="AO38" s="87"/>
      <c r="AP38" s="26"/>
      <c r="AQ38" s="87"/>
    </row>
    <row r="39" spans="1:43" x14ac:dyDescent="0.25">
      <c r="A39" s="83" t="s">
        <v>45</v>
      </c>
      <c r="B39" s="87"/>
      <c r="C39" s="87"/>
      <c r="D39" s="66"/>
      <c r="E39" s="87"/>
      <c r="F39" s="87"/>
      <c r="G39" s="66"/>
      <c r="H39" s="87"/>
      <c r="I39" s="87"/>
      <c r="J39" s="66"/>
      <c r="K39" s="87"/>
      <c r="L39" s="87"/>
      <c r="M39" s="66"/>
      <c r="N39" s="23"/>
      <c r="O39" s="87"/>
      <c r="P39" s="23"/>
      <c r="Q39" s="11"/>
      <c r="R39" s="11"/>
      <c r="S39" s="13"/>
      <c r="T39" s="11"/>
      <c r="U39" s="11"/>
      <c r="V39" s="13"/>
      <c r="W39" s="11"/>
      <c r="X39" s="11"/>
      <c r="Y39" s="13"/>
      <c r="Z39" s="11"/>
      <c r="AA39" s="11"/>
      <c r="AB39" s="13"/>
      <c r="AC39" s="26"/>
      <c r="AD39" s="87"/>
      <c r="AE39" s="87"/>
      <c r="AF39" s="66"/>
      <c r="AG39" s="87"/>
      <c r="AH39" s="87"/>
      <c r="AI39" s="66"/>
      <c r="AJ39" s="87"/>
      <c r="AK39" s="87"/>
      <c r="AL39" s="66"/>
      <c r="AM39" s="87"/>
      <c r="AN39" s="87"/>
      <c r="AO39" s="66"/>
      <c r="AP39" s="26"/>
      <c r="AQ39" s="87"/>
    </row>
    <row r="40" spans="1:43" x14ac:dyDescent="0.25">
      <c r="A40" s="83" t="s">
        <v>46</v>
      </c>
      <c r="B40" s="87"/>
      <c r="C40" s="87"/>
      <c r="D40" s="66"/>
      <c r="E40" s="87"/>
      <c r="F40" s="87"/>
      <c r="G40" s="66"/>
      <c r="H40" s="87"/>
      <c r="I40" s="87"/>
      <c r="J40" s="66"/>
      <c r="K40" s="87"/>
      <c r="L40" s="87"/>
      <c r="M40" s="66"/>
      <c r="N40" s="23"/>
      <c r="O40" s="87"/>
      <c r="P40" s="23"/>
      <c r="Q40" s="11"/>
      <c r="R40" s="11"/>
      <c r="S40" s="13"/>
      <c r="T40" s="11"/>
      <c r="U40" s="11"/>
      <c r="V40" s="13"/>
      <c r="W40" s="11"/>
      <c r="X40" s="11"/>
      <c r="Y40" s="13"/>
      <c r="Z40" s="11"/>
      <c r="AA40" s="11"/>
      <c r="AB40" s="13"/>
      <c r="AC40" s="26"/>
      <c r="AD40" s="87"/>
      <c r="AE40" s="87"/>
      <c r="AF40" s="66"/>
      <c r="AG40" s="87"/>
      <c r="AH40" s="87"/>
      <c r="AI40" s="66"/>
      <c r="AJ40" s="87"/>
      <c r="AK40" s="87"/>
      <c r="AL40" s="66"/>
      <c r="AM40" s="87"/>
      <c r="AN40" s="87"/>
      <c r="AO40" s="66"/>
      <c r="AP40" s="26"/>
      <c r="AQ40" s="87"/>
    </row>
    <row r="41" spans="1:43" x14ac:dyDescent="0.25">
      <c r="A41" s="83" t="s">
        <v>47</v>
      </c>
      <c r="B41" s="87"/>
      <c r="C41" s="87"/>
      <c r="D41" s="66"/>
      <c r="E41" s="87"/>
      <c r="F41" s="87"/>
      <c r="G41" s="66"/>
      <c r="H41" s="87"/>
      <c r="I41" s="87"/>
      <c r="J41" s="66"/>
      <c r="K41" s="87"/>
      <c r="L41" s="87"/>
      <c r="M41" s="66"/>
      <c r="N41" s="23"/>
      <c r="O41" s="87"/>
      <c r="P41" s="23"/>
      <c r="Q41" s="11"/>
      <c r="R41" s="11"/>
      <c r="S41" s="13"/>
      <c r="T41" s="11"/>
      <c r="U41" s="11"/>
      <c r="V41" s="13"/>
      <c r="W41" s="11"/>
      <c r="X41" s="11"/>
      <c r="Y41" s="13"/>
      <c r="Z41" s="11"/>
      <c r="AA41" s="11"/>
      <c r="AB41" s="13"/>
      <c r="AC41" s="26"/>
      <c r="AD41" s="87"/>
      <c r="AE41" s="87"/>
      <c r="AF41" s="66"/>
      <c r="AG41" s="87"/>
      <c r="AH41" s="87"/>
      <c r="AI41" s="66"/>
      <c r="AJ41" s="87"/>
      <c r="AK41" s="87"/>
      <c r="AL41" s="66"/>
      <c r="AM41" s="87"/>
      <c r="AN41" s="87"/>
      <c r="AO41" s="66"/>
      <c r="AP41" s="26"/>
      <c r="AQ41" s="87"/>
    </row>
    <row r="42" spans="1:43"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Q42" s="1"/>
    </row>
  </sheetData>
  <mergeCells count="17">
    <mergeCell ref="A1:P1"/>
    <mergeCell ref="AD7:AO7"/>
    <mergeCell ref="B8:D8"/>
    <mergeCell ref="E8:G8"/>
    <mergeCell ref="H8:J8"/>
    <mergeCell ref="K8:M8"/>
    <mergeCell ref="O8:O9"/>
    <mergeCell ref="Q8:S8"/>
    <mergeCell ref="AG8:AI8"/>
    <mergeCell ref="T8:V8"/>
    <mergeCell ref="AM8:AO8"/>
    <mergeCell ref="W8:Y8"/>
    <mergeCell ref="Z8:AB8"/>
    <mergeCell ref="B7:M7"/>
    <mergeCell ref="Q7:AB7"/>
    <mergeCell ref="AD8:AF8"/>
    <mergeCell ref="AJ8:AL8"/>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47"/>
  <sheetViews>
    <sheetView showGridLines="0" zoomScale="80" zoomScaleNormal="80" workbookViewId="0">
      <selection activeCell="P34" sqref="P34"/>
    </sheetView>
  </sheetViews>
  <sheetFormatPr defaultColWidth="8.85546875" defaultRowHeight="15" x14ac:dyDescent="0.25"/>
  <cols>
    <col min="1" max="1" width="11.5703125" style="1" customWidth="1"/>
    <col min="2" max="13" width="8.85546875" style="1"/>
    <col min="14" max="14" width="9.85546875" style="1" bestFit="1" customWidth="1"/>
    <col min="15" max="15" width="11.42578125" style="1" bestFit="1" customWidth="1"/>
    <col min="16" max="16" width="10" style="1" bestFit="1" customWidth="1"/>
    <col min="17" max="17" width="11.42578125" style="1" bestFit="1" customWidth="1"/>
    <col min="18" max="18" width="8.85546875" style="1" bestFit="1" customWidth="1"/>
    <col min="19" max="19" width="17.28515625" style="1" customWidth="1"/>
    <col min="20" max="20" width="1.28515625" style="1" customWidth="1"/>
    <col min="21" max="16384" width="8.85546875" style="1"/>
  </cols>
  <sheetData>
    <row r="1" spans="1:32" x14ac:dyDescent="0.25">
      <c r="A1" s="1" t="s">
        <v>102</v>
      </c>
    </row>
    <row r="2" spans="1:32" x14ac:dyDescent="0.25">
      <c r="A2" s="5" t="s">
        <v>238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7"/>
    </row>
    <row r="5" spans="1:32" ht="22.5" customHeight="1" x14ac:dyDescent="0.25">
      <c r="A5" s="664"/>
      <c r="B5" s="663" t="s">
        <v>239</v>
      </c>
      <c r="C5" s="633" t="s">
        <v>240</v>
      </c>
      <c r="D5" s="633"/>
      <c r="E5" s="633"/>
      <c r="F5" s="633"/>
      <c r="G5" s="633"/>
      <c r="H5" s="633"/>
      <c r="I5" s="633"/>
      <c r="J5" s="633"/>
      <c r="K5" s="633"/>
      <c r="L5" s="633"/>
      <c r="M5" s="633"/>
      <c r="N5" s="633"/>
      <c r="O5" s="659" t="s">
        <v>6</v>
      </c>
      <c r="P5" s="660"/>
      <c r="Q5" s="659" t="s">
        <v>109</v>
      </c>
      <c r="R5" s="660"/>
      <c r="S5" s="663" t="s">
        <v>126</v>
      </c>
      <c r="T5" s="664"/>
      <c r="U5" s="643" t="s">
        <v>241</v>
      </c>
      <c r="V5" s="643"/>
      <c r="W5" s="643"/>
      <c r="X5" s="643"/>
      <c r="Y5" s="643"/>
      <c r="Z5" s="643"/>
      <c r="AA5" s="643"/>
      <c r="AB5" s="643"/>
      <c r="AC5" s="643"/>
      <c r="AD5" s="643"/>
      <c r="AE5" s="643"/>
      <c r="AF5" s="643"/>
    </row>
    <row r="6" spans="1:32" ht="21.75" customHeight="1" x14ac:dyDescent="0.25">
      <c r="A6" s="599"/>
      <c r="B6" s="646"/>
      <c r="C6" s="574">
        <v>2008</v>
      </c>
      <c r="D6" s="656"/>
      <c r="E6" s="657"/>
      <c r="F6" s="574">
        <v>2009</v>
      </c>
      <c r="G6" s="656"/>
      <c r="H6" s="657"/>
      <c r="I6" s="574">
        <v>2010</v>
      </c>
      <c r="J6" s="656"/>
      <c r="K6" s="657"/>
      <c r="L6" s="574">
        <v>2011</v>
      </c>
      <c r="M6" s="656"/>
      <c r="N6" s="657"/>
      <c r="O6" s="625"/>
      <c r="P6" s="627"/>
      <c r="Q6" s="625"/>
      <c r="R6" s="627"/>
      <c r="S6" s="646"/>
      <c r="T6" s="599"/>
      <c r="U6" s="574">
        <v>2008</v>
      </c>
      <c r="V6" s="656"/>
      <c r="W6" s="657"/>
      <c r="X6" s="574">
        <v>2009</v>
      </c>
      <c r="Y6" s="656"/>
      <c r="Z6" s="657"/>
      <c r="AA6" s="574">
        <v>2010</v>
      </c>
      <c r="AB6" s="656"/>
      <c r="AC6" s="657"/>
      <c r="AD6" s="574">
        <v>2011</v>
      </c>
      <c r="AE6" s="656"/>
      <c r="AF6" s="657"/>
    </row>
    <row r="7" spans="1:32" ht="18.75" customHeight="1" x14ac:dyDescent="0.25">
      <c r="A7" s="600"/>
      <c r="B7" s="647"/>
      <c r="C7" s="86" t="s">
        <v>7</v>
      </c>
      <c r="D7" s="86" t="s">
        <v>111</v>
      </c>
      <c r="E7" s="86" t="s">
        <v>9</v>
      </c>
      <c r="F7" s="86" t="s">
        <v>112</v>
      </c>
      <c r="G7" s="86" t="s">
        <v>8</v>
      </c>
      <c r="H7" s="86" t="s">
        <v>9</v>
      </c>
      <c r="I7" s="86" t="s">
        <v>7</v>
      </c>
      <c r="J7" s="86" t="s">
        <v>111</v>
      </c>
      <c r="K7" s="86" t="s">
        <v>9</v>
      </c>
      <c r="L7" s="86" t="s">
        <v>7</v>
      </c>
      <c r="M7" s="86" t="s">
        <v>8</v>
      </c>
      <c r="N7" s="86" t="s">
        <v>9</v>
      </c>
      <c r="O7" s="625"/>
      <c r="P7" s="627"/>
      <c r="Q7" s="661"/>
      <c r="R7" s="662"/>
      <c r="S7" s="647"/>
      <c r="T7" s="600"/>
      <c r="U7" s="86" t="s">
        <v>7</v>
      </c>
      <c r="V7" s="86" t="s">
        <v>111</v>
      </c>
      <c r="W7" s="86" t="s">
        <v>9</v>
      </c>
      <c r="X7" s="86" t="s">
        <v>112</v>
      </c>
      <c r="Y7" s="86" t="s">
        <v>8</v>
      </c>
      <c r="Z7" s="86" t="s">
        <v>9</v>
      </c>
      <c r="AA7" s="86" t="s">
        <v>7</v>
      </c>
      <c r="AB7" s="86" t="s">
        <v>111</v>
      </c>
      <c r="AC7" s="86" t="s">
        <v>9</v>
      </c>
      <c r="AD7" s="86" t="s">
        <v>7</v>
      </c>
      <c r="AE7" s="86" t="s">
        <v>8</v>
      </c>
      <c r="AF7" s="86" t="s">
        <v>9</v>
      </c>
    </row>
    <row r="8" spans="1:32" x14ac:dyDescent="0.25">
      <c r="A8" s="83" t="s">
        <v>10</v>
      </c>
      <c r="B8" s="106"/>
      <c r="C8" s="136"/>
      <c r="D8" s="136"/>
      <c r="E8" s="136"/>
      <c r="F8" s="136"/>
      <c r="G8" s="136"/>
      <c r="H8" s="136"/>
      <c r="I8" s="136"/>
      <c r="J8" s="136"/>
      <c r="K8" s="136"/>
      <c r="L8" s="136"/>
      <c r="M8" s="136"/>
      <c r="N8" s="136"/>
      <c r="O8" s="184"/>
      <c r="P8" s="430"/>
      <c r="Q8" s="184"/>
      <c r="R8" s="430"/>
      <c r="S8" s="187"/>
      <c r="T8" s="23"/>
      <c r="U8" s="121"/>
      <c r="V8" s="121"/>
      <c r="W8" s="121"/>
      <c r="X8" s="121"/>
      <c r="Y8" s="121"/>
      <c r="Z8" s="121"/>
      <c r="AA8" s="121"/>
      <c r="AB8" s="121"/>
      <c r="AC8" s="121"/>
      <c r="AD8" s="121"/>
      <c r="AE8" s="121"/>
      <c r="AF8" s="121"/>
    </row>
    <row r="9" spans="1:32" x14ac:dyDescent="0.25">
      <c r="A9" s="83" t="s">
        <v>14</v>
      </c>
      <c r="B9" s="106"/>
      <c r="C9" s="136"/>
      <c r="D9" s="136"/>
      <c r="E9" s="136"/>
      <c r="F9" s="136"/>
      <c r="G9" s="136"/>
      <c r="H9" s="136"/>
      <c r="I9" s="136"/>
      <c r="J9" s="136"/>
      <c r="K9" s="136"/>
      <c r="L9" s="136"/>
      <c r="M9" s="136"/>
      <c r="N9" s="136"/>
      <c r="O9" s="184"/>
      <c r="P9" s="430"/>
      <c r="Q9" s="184"/>
      <c r="R9" s="430"/>
      <c r="S9" s="187"/>
      <c r="T9" s="23"/>
      <c r="U9" s="121"/>
      <c r="V9" s="121"/>
      <c r="W9" s="121"/>
      <c r="X9" s="121"/>
      <c r="Y9" s="121"/>
      <c r="Z9" s="121"/>
      <c r="AA9" s="121"/>
      <c r="AB9" s="121"/>
      <c r="AC9" s="121"/>
      <c r="AD9" s="121"/>
      <c r="AE9" s="121"/>
      <c r="AF9" s="121"/>
    </row>
    <row r="10" spans="1:32" x14ac:dyDescent="0.25">
      <c r="A10" s="83" t="s">
        <v>16</v>
      </c>
      <c r="B10" s="106"/>
      <c r="C10" s="136"/>
      <c r="D10" s="136"/>
      <c r="E10" s="136"/>
      <c r="F10" s="136"/>
      <c r="G10" s="136"/>
      <c r="H10" s="136"/>
      <c r="I10" s="136"/>
      <c r="J10" s="136"/>
      <c r="K10" s="136"/>
      <c r="L10" s="136"/>
      <c r="M10" s="136"/>
      <c r="N10" s="136"/>
      <c r="O10" s="184"/>
      <c r="P10" s="430"/>
      <c r="Q10" s="184"/>
      <c r="R10" s="430"/>
      <c r="S10" s="187"/>
      <c r="T10" s="23"/>
      <c r="U10" s="121"/>
      <c r="V10" s="121"/>
      <c r="W10" s="121"/>
      <c r="X10" s="121"/>
      <c r="Y10" s="121"/>
      <c r="Z10" s="121"/>
      <c r="AA10" s="121"/>
      <c r="AB10" s="121"/>
      <c r="AC10" s="121"/>
      <c r="AD10" s="121"/>
      <c r="AE10" s="121"/>
      <c r="AF10" s="121"/>
    </row>
    <row r="11" spans="1:32" x14ac:dyDescent="0.25">
      <c r="A11" s="83" t="s">
        <v>18</v>
      </c>
      <c r="B11" s="106"/>
      <c r="C11" s="136">
        <v>2251</v>
      </c>
      <c r="D11" s="323">
        <v>1959</v>
      </c>
      <c r="E11" s="74">
        <v>292</v>
      </c>
      <c r="F11" s="136">
        <v>2259</v>
      </c>
      <c r="G11" s="323">
        <v>1995</v>
      </c>
      <c r="H11" s="74">
        <v>264</v>
      </c>
      <c r="I11" s="136">
        <v>2304</v>
      </c>
      <c r="J11" s="323">
        <v>2001</v>
      </c>
      <c r="K11" s="74">
        <v>303</v>
      </c>
      <c r="L11" s="136">
        <v>2069</v>
      </c>
      <c r="M11" s="136">
        <v>1860</v>
      </c>
      <c r="N11" s="74">
        <v>209</v>
      </c>
      <c r="O11" s="185" t="s">
        <v>242</v>
      </c>
      <c r="P11" s="431"/>
      <c r="Q11" s="188" t="s">
        <v>243</v>
      </c>
      <c r="R11" s="430"/>
      <c r="S11" s="188"/>
      <c r="T11" s="23"/>
      <c r="U11" s="121"/>
      <c r="V11" s="121"/>
      <c r="W11" s="121"/>
      <c r="X11" s="121"/>
      <c r="Y11" s="121"/>
      <c r="Z11" s="121"/>
      <c r="AA11" s="121"/>
      <c r="AB11" s="121"/>
      <c r="AC11" s="121"/>
      <c r="AD11" s="121"/>
      <c r="AE11" s="121"/>
      <c r="AF11" s="121"/>
    </row>
    <row r="12" spans="1:32" x14ac:dyDescent="0.25">
      <c r="A12" s="83" t="s">
        <v>19</v>
      </c>
      <c r="B12" s="106"/>
      <c r="C12" s="136"/>
      <c r="D12" s="136"/>
      <c r="E12" s="136"/>
      <c r="F12" s="136"/>
      <c r="G12" s="136"/>
      <c r="H12" s="136"/>
      <c r="I12" s="364">
        <v>32387</v>
      </c>
      <c r="J12" s="136"/>
      <c r="K12" s="136"/>
      <c r="L12" s="136"/>
      <c r="M12" s="136"/>
      <c r="N12" s="136"/>
      <c r="O12" s="257" t="s">
        <v>217</v>
      </c>
      <c r="P12" s="430"/>
      <c r="Q12" s="185" t="s">
        <v>244</v>
      </c>
      <c r="R12" s="430"/>
      <c r="S12" s="187"/>
      <c r="T12" s="23"/>
      <c r="U12" s="121"/>
      <c r="V12" s="121"/>
      <c r="W12" s="121"/>
      <c r="X12" s="121"/>
      <c r="Y12" s="121"/>
      <c r="Z12" s="121"/>
      <c r="AA12" s="121"/>
      <c r="AB12" s="121"/>
      <c r="AC12" s="121"/>
      <c r="AD12" s="121"/>
      <c r="AE12" s="121"/>
      <c r="AF12" s="121"/>
    </row>
    <row r="13" spans="1:32" x14ac:dyDescent="0.25">
      <c r="A13" s="83" t="s">
        <v>20</v>
      </c>
      <c r="B13" s="106"/>
      <c r="C13" s="136"/>
      <c r="D13" s="136"/>
      <c r="E13" s="136"/>
      <c r="F13" s="136"/>
      <c r="G13" s="136"/>
      <c r="H13" s="136"/>
      <c r="I13" s="136"/>
      <c r="J13" s="136"/>
      <c r="K13" s="136"/>
      <c r="L13" s="136"/>
      <c r="M13" s="136"/>
      <c r="N13" s="136"/>
      <c r="O13" s="184"/>
      <c r="P13" s="432"/>
      <c r="Q13" s="184"/>
      <c r="R13" s="430"/>
      <c r="S13" s="187"/>
      <c r="T13" s="23"/>
      <c r="U13" s="121"/>
      <c r="V13" s="121"/>
      <c r="W13" s="121"/>
      <c r="X13" s="121"/>
      <c r="Y13" s="121"/>
      <c r="Z13" s="121"/>
      <c r="AA13" s="121"/>
      <c r="AB13" s="121"/>
      <c r="AC13" s="121"/>
      <c r="AD13" s="121"/>
      <c r="AE13" s="121"/>
      <c r="AF13" s="121"/>
    </row>
    <row r="14" spans="1:32" x14ac:dyDescent="0.25">
      <c r="A14" s="83" t="s">
        <v>21</v>
      </c>
      <c r="B14" s="106"/>
      <c r="C14" s="136"/>
      <c r="D14" s="433"/>
      <c r="E14" s="136"/>
      <c r="F14" s="136"/>
      <c r="G14" s="433"/>
      <c r="H14" s="136"/>
      <c r="I14" s="136"/>
      <c r="J14" s="433"/>
      <c r="K14" s="136"/>
      <c r="L14" s="136"/>
      <c r="M14" s="136"/>
      <c r="N14" s="183"/>
      <c r="O14" s="184"/>
      <c r="P14" s="430"/>
      <c r="Q14" s="184"/>
      <c r="R14" s="430"/>
      <c r="S14" s="187"/>
      <c r="T14" s="23"/>
      <c r="U14" s="121"/>
      <c r="V14" s="121"/>
      <c r="W14" s="121"/>
      <c r="X14" s="121"/>
      <c r="Y14" s="121"/>
      <c r="Z14" s="121"/>
      <c r="AA14" s="121"/>
      <c r="AB14" s="121"/>
      <c r="AC14" s="121"/>
      <c r="AD14" s="121"/>
      <c r="AE14" s="121"/>
      <c r="AF14" s="121"/>
    </row>
    <row r="15" spans="1:32" x14ac:dyDescent="0.25">
      <c r="A15" s="83" t="s">
        <v>23</v>
      </c>
      <c r="B15" s="106"/>
      <c r="C15" s="136"/>
      <c r="D15" s="136"/>
      <c r="E15" s="136"/>
      <c r="F15" s="136"/>
      <c r="G15" s="136"/>
      <c r="H15" s="136"/>
      <c r="I15" s="136"/>
      <c r="J15" s="136"/>
      <c r="K15" s="136"/>
      <c r="L15" s="136">
        <v>3321</v>
      </c>
      <c r="M15" s="136"/>
      <c r="N15" s="136"/>
      <c r="O15" s="185" t="s">
        <v>245</v>
      </c>
      <c r="P15" s="431" t="s">
        <v>246</v>
      </c>
      <c r="Q15" s="185" t="s">
        <v>245</v>
      </c>
      <c r="R15" s="431" t="s">
        <v>246</v>
      </c>
      <c r="S15" s="187"/>
      <c r="T15" s="23"/>
      <c r="U15" s="121"/>
      <c r="V15" s="121"/>
      <c r="W15" s="121"/>
      <c r="X15" s="121"/>
      <c r="Y15" s="121"/>
      <c r="Z15" s="121"/>
      <c r="AA15" s="121"/>
      <c r="AB15" s="121"/>
      <c r="AC15" s="121"/>
      <c r="AD15" s="121"/>
      <c r="AE15" s="121"/>
      <c r="AF15" s="121"/>
    </row>
    <row r="16" spans="1:32" x14ac:dyDescent="0.25">
      <c r="A16" s="83" t="s">
        <v>24</v>
      </c>
      <c r="B16" s="106"/>
      <c r="C16" s="136"/>
      <c r="D16" s="136"/>
      <c r="E16" s="136"/>
      <c r="F16" s="136"/>
      <c r="G16" s="136"/>
      <c r="H16" s="136"/>
      <c r="I16" s="136"/>
      <c r="J16" s="136"/>
      <c r="K16" s="136"/>
      <c r="L16" s="136"/>
      <c r="M16" s="136"/>
      <c r="N16" s="136"/>
      <c r="O16" s="184"/>
      <c r="P16" s="430"/>
      <c r="Q16" s="184"/>
      <c r="R16" s="430"/>
      <c r="S16" s="187"/>
      <c r="T16" s="23"/>
      <c r="U16" s="121"/>
      <c r="V16" s="121"/>
      <c r="W16" s="121"/>
      <c r="X16" s="121"/>
      <c r="Y16" s="121"/>
      <c r="Z16" s="121"/>
      <c r="AA16" s="121"/>
      <c r="AB16" s="121"/>
      <c r="AC16" s="121"/>
      <c r="AD16" s="121"/>
      <c r="AE16" s="121"/>
      <c r="AF16" s="121"/>
    </row>
    <row r="17" spans="1:32" x14ac:dyDescent="0.25">
      <c r="A17" s="83" t="s">
        <v>25</v>
      </c>
      <c r="B17" s="106"/>
      <c r="C17" s="136">
        <v>9226</v>
      </c>
      <c r="D17" s="323"/>
      <c r="E17" s="74"/>
      <c r="F17" s="136">
        <v>8925</v>
      </c>
      <c r="G17" s="136"/>
      <c r="H17" s="136"/>
      <c r="I17" s="136">
        <v>7645</v>
      </c>
      <c r="J17" s="76"/>
      <c r="K17" s="76"/>
      <c r="L17" s="76"/>
      <c r="M17" s="76"/>
      <c r="N17" s="76"/>
      <c r="O17" s="185" t="s">
        <v>141</v>
      </c>
      <c r="P17" s="430"/>
      <c r="Q17" s="184"/>
      <c r="R17" s="430"/>
      <c r="S17" s="187"/>
      <c r="T17" s="23"/>
      <c r="U17" s="121">
        <f>(CRIM013!C19*100)/CRIM012!C19</f>
        <v>0</v>
      </c>
      <c r="V17" s="121"/>
      <c r="W17" s="121"/>
      <c r="X17" s="121">
        <f>(CRIM013!F19*100)/CRIM012!F19</f>
        <v>0</v>
      </c>
      <c r="Y17" s="121"/>
      <c r="Z17" s="121"/>
      <c r="AA17" s="121">
        <f>(CRIM013!I19*100)/CRIM012!I19</f>
        <v>0</v>
      </c>
      <c r="AB17" s="121"/>
      <c r="AC17" s="121"/>
      <c r="AD17" s="121"/>
      <c r="AE17" s="121"/>
      <c r="AF17" s="121"/>
    </row>
    <row r="18" spans="1:32" x14ac:dyDescent="0.25">
      <c r="A18" s="83" t="s">
        <v>27</v>
      </c>
      <c r="B18" s="106"/>
      <c r="C18" s="136">
        <v>495</v>
      </c>
      <c r="D18" s="74"/>
      <c r="E18" s="74"/>
      <c r="F18" s="136">
        <v>426</v>
      </c>
      <c r="G18" s="74"/>
      <c r="H18" s="74"/>
      <c r="I18" s="136">
        <v>91</v>
      </c>
      <c r="J18" s="74"/>
      <c r="K18" s="74"/>
      <c r="L18" s="136">
        <v>290</v>
      </c>
      <c r="M18" s="74"/>
      <c r="N18" s="74"/>
      <c r="O18" s="185" t="s">
        <v>247</v>
      </c>
      <c r="P18" s="430"/>
      <c r="Q18" s="185" t="s">
        <v>247</v>
      </c>
      <c r="R18" s="430"/>
      <c r="S18" s="187"/>
      <c r="T18" s="23"/>
      <c r="U18" s="121">
        <f>(CRIM013!C18*100)/CRIM012!C18</f>
        <v>38.194444444444443</v>
      </c>
      <c r="V18" s="121"/>
      <c r="W18" s="121"/>
      <c r="X18" s="121">
        <f>(CRIM013!F18*100)/CRIM012!F18</f>
        <v>34.41033925686591</v>
      </c>
      <c r="Y18" s="121"/>
      <c r="Z18" s="121"/>
      <c r="AA18" s="121">
        <f>(CRIM013!I18*100)/CRIM012!I18</f>
        <v>7.1710007880220648</v>
      </c>
      <c r="AB18" s="121"/>
      <c r="AC18" s="121"/>
      <c r="AD18" s="121">
        <f>(CRIM013!L18*100)/CRIM012!L18</f>
        <v>26.752767527675278</v>
      </c>
      <c r="AE18" s="121"/>
      <c r="AF18" s="121"/>
    </row>
    <row r="19" spans="1:32" x14ac:dyDescent="0.25">
      <c r="A19" s="83" t="s">
        <v>28</v>
      </c>
      <c r="B19" s="106"/>
      <c r="C19" s="136"/>
      <c r="D19" s="433"/>
      <c r="E19" s="136"/>
      <c r="F19" s="136"/>
      <c r="G19" s="136"/>
      <c r="H19" s="136"/>
      <c r="I19" s="136"/>
      <c r="J19" s="136"/>
      <c r="K19" s="136"/>
      <c r="L19" s="136"/>
      <c r="M19" s="136"/>
      <c r="N19" s="136"/>
      <c r="O19" s="184"/>
      <c r="P19" s="430"/>
      <c r="Q19" s="184"/>
      <c r="R19" s="430"/>
      <c r="S19" s="188" t="s">
        <v>248</v>
      </c>
      <c r="T19" s="23"/>
      <c r="U19" s="121"/>
      <c r="V19" s="121"/>
      <c r="W19" s="121"/>
      <c r="X19" s="121"/>
      <c r="Y19" s="121"/>
      <c r="Z19" s="121"/>
      <c r="AA19" s="121"/>
      <c r="AB19" s="121"/>
      <c r="AC19" s="121"/>
      <c r="AD19" s="121"/>
      <c r="AE19" s="121"/>
      <c r="AF19" s="121"/>
    </row>
    <row r="20" spans="1:32" x14ac:dyDescent="0.25">
      <c r="A20" s="83" t="s">
        <v>29</v>
      </c>
      <c r="B20" s="106"/>
      <c r="C20" s="136"/>
      <c r="D20" s="136"/>
      <c r="E20" s="136"/>
      <c r="F20" s="136"/>
      <c r="G20" s="136"/>
      <c r="H20" s="136"/>
      <c r="I20" s="136"/>
      <c r="J20" s="136"/>
      <c r="K20" s="136"/>
      <c r="L20" s="136"/>
      <c r="M20" s="136"/>
      <c r="N20" s="136"/>
      <c r="O20" s="184"/>
      <c r="P20" s="430"/>
      <c r="Q20" s="184"/>
      <c r="R20" s="430"/>
      <c r="S20" s="187"/>
      <c r="T20" s="23"/>
      <c r="U20" s="121"/>
      <c r="V20" s="121"/>
      <c r="W20" s="121"/>
      <c r="X20" s="121"/>
      <c r="Y20" s="121"/>
      <c r="Z20" s="121"/>
      <c r="AA20" s="121"/>
      <c r="AB20" s="121"/>
      <c r="AC20" s="121"/>
      <c r="AD20" s="121"/>
      <c r="AE20" s="121"/>
      <c r="AF20" s="121"/>
    </row>
    <row r="21" spans="1:32" x14ac:dyDescent="0.25">
      <c r="A21" s="83" t="s">
        <v>30</v>
      </c>
      <c r="B21" s="106"/>
      <c r="C21" s="136">
        <v>247</v>
      </c>
      <c r="D21" s="323">
        <v>207</v>
      </c>
      <c r="E21" s="74">
        <v>40</v>
      </c>
      <c r="F21" s="136">
        <v>308</v>
      </c>
      <c r="G21" s="323">
        <v>248</v>
      </c>
      <c r="H21" s="74">
        <v>60</v>
      </c>
      <c r="I21" s="136">
        <v>236</v>
      </c>
      <c r="J21" s="323">
        <v>198</v>
      </c>
      <c r="K21" s="74">
        <v>38</v>
      </c>
      <c r="L21" s="136">
        <v>259</v>
      </c>
      <c r="M21" s="323">
        <v>220</v>
      </c>
      <c r="N21" s="74">
        <v>39</v>
      </c>
      <c r="O21" s="185" t="s">
        <v>249</v>
      </c>
      <c r="P21" s="430"/>
      <c r="Q21" s="185" t="s">
        <v>249</v>
      </c>
      <c r="R21" s="430"/>
      <c r="S21" s="187"/>
      <c r="T21" s="23"/>
      <c r="U21" s="121"/>
      <c r="V21" s="121"/>
      <c r="W21" s="121"/>
      <c r="X21" s="121"/>
      <c r="Y21" s="121"/>
      <c r="Z21" s="121"/>
      <c r="AA21" s="121"/>
      <c r="AB21" s="121"/>
      <c r="AC21" s="121"/>
      <c r="AD21" s="121"/>
      <c r="AE21" s="121"/>
      <c r="AF21" s="121"/>
    </row>
    <row r="22" spans="1:32" x14ac:dyDescent="0.25">
      <c r="A22" s="83" t="s">
        <v>31</v>
      </c>
      <c r="B22" s="106"/>
      <c r="C22" s="136">
        <v>2</v>
      </c>
      <c r="D22" s="136"/>
      <c r="E22" s="136"/>
      <c r="F22" s="136">
        <v>7</v>
      </c>
      <c r="G22" s="136"/>
      <c r="H22" s="136"/>
      <c r="I22" s="136">
        <v>7</v>
      </c>
      <c r="J22" s="136"/>
      <c r="K22" s="136"/>
      <c r="L22" s="136">
        <v>2</v>
      </c>
      <c r="M22" s="136"/>
      <c r="N22" s="136"/>
      <c r="O22" s="185" t="s">
        <v>250</v>
      </c>
      <c r="P22" s="430"/>
      <c r="Q22" s="184"/>
      <c r="R22" s="430"/>
      <c r="S22" s="187"/>
      <c r="T22" s="23"/>
      <c r="U22" s="121">
        <f>(CRIM013!C22*100)/CRIM012!C22</f>
        <v>5.5141990625861594E-2</v>
      </c>
      <c r="V22" s="121"/>
      <c r="W22" s="121"/>
      <c r="X22" s="121">
        <f>(CRIM013!F22*100)/CRIM012!F22</f>
        <v>0.20876826722338204</v>
      </c>
      <c r="Y22" s="121"/>
      <c r="Z22" s="121"/>
      <c r="AA22" s="121">
        <f>(CRIM013!I22*100)/CRIM012!I22</f>
        <v>0.24432809773123909</v>
      </c>
      <c r="AB22" s="121"/>
      <c r="AC22" s="121"/>
      <c r="AD22" s="121">
        <f>(CRIM013!L22*100)/CRIM012!L22</f>
        <v>7.6569678407350683E-2</v>
      </c>
      <c r="AE22" s="121"/>
      <c r="AF22" s="121"/>
    </row>
    <row r="23" spans="1:32" x14ac:dyDescent="0.25">
      <c r="A23" s="83" t="s">
        <v>32</v>
      </c>
      <c r="B23" s="106"/>
      <c r="C23" s="136"/>
      <c r="D23" s="136"/>
      <c r="E23" s="136"/>
      <c r="F23" s="136"/>
      <c r="G23" s="136"/>
      <c r="H23" s="136"/>
      <c r="I23" s="136"/>
      <c r="J23" s="136"/>
      <c r="K23" s="136"/>
      <c r="L23" s="136"/>
      <c r="M23" s="136"/>
      <c r="N23" s="136"/>
      <c r="O23" s="184"/>
      <c r="P23" s="430"/>
      <c r="Q23" s="184"/>
      <c r="R23" s="430"/>
      <c r="S23" s="187"/>
      <c r="T23" s="23"/>
      <c r="U23" s="121"/>
      <c r="V23" s="121"/>
      <c r="W23" s="121"/>
      <c r="X23" s="121"/>
      <c r="Y23" s="121"/>
      <c r="Z23" s="121"/>
      <c r="AA23" s="121"/>
      <c r="AB23" s="121"/>
      <c r="AC23" s="121"/>
      <c r="AD23" s="121"/>
      <c r="AE23" s="121"/>
      <c r="AF23" s="121"/>
    </row>
    <row r="24" spans="1:32" x14ac:dyDescent="0.25">
      <c r="A24" s="83" t="s">
        <v>33</v>
      </c>
      <c r="B24" s="106"/>
      <c r="C24" s="136"/>
      <c r="D24" s="136"/>
      <c r="E24" s="136"/>
      <c r="F24" s="136"/>
      <c r="G24" s="136"/>
      <c r="H24" s="136"/>
      <c r="I24" s="136"/>
      <c r="J24" s="136"/>
      <c r="K24" s="136"/>
      <c r="L24" s="136"/>
      <c r="M24" s="136"/>
      <c r="N24" s="136"/>
      <c r="O24" s="184"/>
      <c r="P24" s="430"/>
      <c r="Q24" s="184"/>
      <c r="R24" s="430"/>
      <c r="S24" s="187"/>
      <c r="T24" s="23"/>
      <c r="U24" s="121"/>
      <c r="V24" s="121"/>
      <c r="W24" s="121"/>
      <c r="X24" s="121"/>
      <c r="Y24" s="121"/>
      <c r="Z24" s="121"/>
      <c r="AA24" s="121"/>
      <c r="AB24" s="121"/>
      <c r="AC24" s="121"/>
      <c r="AD24" s="121"/>
      <c r="AE24" s="121"/>
      <c r="AF24" s="121"/>
    </row>
    <row r="25" spans="1:32" x14ac:dyDescent="0.25">
      <c r="A25" s="83" t="s">
        <v>34</v>
      </c>
      <c r="B25" s="106"/>
      <c r="C25" s="136"/>
      <c r="D25" s="433"/>
      <c r="E25" s="136"/>
      <c r="F25" s="136"/>
      <c r="G25" s="433"/>
      <c r="H25" s="136"/>
      <c r="I25" s="136"/>
      <c r="J25" s="433"/>
      <c r="K25" s="136"/>
      <c r="L25" s="136"/>
      <c r="M25" s="433"/>
      <c r="N25" s="136"/>
      <c r="O25" s="184"/>
      <c r="P25" s="430"/>
      <c r="Q25" s="184"/>
      <c r="R25" s="430"/>
      <c r="S25" s="187"/>
      <c r="T25" s="23"/>
      <c r="U25" s="121"/>
      <c r="V25" s="121"/>
      <c r="W25" s="121"/>
      <c r="X25" s="121"/>
      <c r="Y25" s="121"/>
      <c r="Z25" s="121"/>
      <c r="AA25" s="121"/>
      <c r="AB25" s="121"/>
      <c r="AC25" s="121"/>
      <c r="AD25" s="121"/>
      <c r="AE25" s="121"/>
      <c r="AF25" s="121"/>
    </row>
    <row r="26" spans="1:32" x14ac:dyDescent="0.25">
      <c r="A26" s="83" t="s">
        <v>35</v>
      </c>
      <c r="B26" s="106"/>
      <c r="C26" s="136"/>
      <c r="D26" s="136"/>
      <c r="E26" s="136"/>
      <c r="F26" s="136"/>
      <c r="G26" s="136"/>
      <c r="H26" s="136"/>
      <c r="I26" s="136"/>
      <c r="J26" s="136"/>
      <c r="K26" s="136"/>
      <c r="L26" s="136"/>
      <c r="M26" s="136"/>
      <c r="N26" s="136"/>
      <c r="O26" s="184"/>
      <c r="P26" s="430"/>
      <c r="Q26" s="184"/>
      <c r="R26" s="430"/>
      <c r="S26" s="187"/>
      <c r="T26" s="23"/>
      <c r="U26" s="121"/>
      <c r="V26" s="121"/>
      <c r="W26" s="121"/>
      <c r="X26" s="121"/>
      <c r="Y26" s="121"/>
      <c r="Z26" s="121"/>
      <c r="AA26" s="121"/>
      <c r="AB26" s="121"/>
      <c r="AC26" s="121"/>
      <c r="AD26" s="121"/>
      <c r="AE26" s="121"/>
      <c r="AF26" s="121"/>
    </row>
    <row r="27" spans="1:32" x14ac:dyDescent="0.25">
      <c r="A27" s="83" t="s">
        <v>37</v>
      </c>
      <c r="B27" s="106"/>
      <c r="C27" s="136"/>
      <c r="D27" s="136"/>
      <c r="E27" s="136"/>
      <c r="F27" s="136"/>
      <c r="G27" s="136"/>
      <c r="H27" s="136"/>
      <c r="I27" s="136"/>
      <c r="J27" s="136"/>
      <c r="K27" s="136"/>
      <c r="L27" s="136"/>
      <c r="M27" s="136"/>
      <c r="N27" s="136"/>
      <c r="O27" s="184"/>
      <c r="P27" s="430"/>
      <c r="Q27" s="184"/>
      <c r="R27" s="430"/>
      <c r="S27" s="188" t="s">
        <v>251</v>
      </c>
      <c r="T27" s="23"/>
      <c r="U27" s="121"/>
      <c r="V27" s="121"/>
      <c r="W27" s="121"/>
      <c r="X27" s="121"/>
      <c r="Y27" s="121"/>
      <c r="Z27" s="121"/>
      <c r="AA27" s="121"/>
      <c r="AB27" s="121"/>
      <c r="AC27" s="121"/>
      <c r="AD27" s="121"/>
      <c r="AE27" s="121"/>
      <c r="AF27" s="121"/>
    </row>
    <row r="28" spans="1:32" x14ac:dyDescent="0.25">
      <c r="A28" s="83" t="s">
        <v>38</v>
      </c>
      <c r="B28" s="106"/>
      <c r="C28" s="136"/>
      <c r="D28" s="136"/>
      <c r="E28" s="136"/>
      <c r="F28" s="136"/>
      <c r="G28" s="136"/>
      <c r="H28" s="136"/>
      <c r="I28" s="136"/>
      <c r="J28" s="136"/>
      <c r="K28" s="136"/>
      <c r="L28" s="136"/>
      <c r="M28" s="136"/>
      <c r="N28" s="136"/>
      <c r="O28" s="184"/>
      <c r="P28" s="430"/>
      <c r="Q28" s="184"/>
      <c r="R28" s="430"/>
      <c r="S28" s="187"/>
      <c r="T28" s="23"/>
      <c r="U28" s="121"/>
      <c r="V28" s="121"/>
      <c r="W28" s="121"/>
      <c r="X28" s="121"/>
      <c r="Y28" s="121"/>
      <c r="Z28" s="121"/>
      <c r="AA28" s="121"/>
      <c r="AB28" s="121"/>
      <c r="AC28" s="121"/>
      <c r="AD28" s="121"/>
      <c r="AE28" s="121"/>
      <c r="AF28" s="121"/>
    </row>
    <row r="29" spans="1:32" x14ac:dyDescent="0.25">
      <c r="A29" s="83" t="s">
        <v>39</v>
      </c>
      <c r="B29" s="106"/>
      <c r="C29" s="136"/>
      <c r="D29" s="136"/>
      <c r="E29" s="136"/>
      <c r="F29" s="136"/>
      <c r="G29" s="76"/>
      <c r="H29" s="76"/>
      <c r="I29" s="136"/>
      <c r="J29" s="76"/>
      <c r="K29" s="76"/>
      <c r="L29" s="136"/>
      <c r="M29" s="76"/>
      <c r="N29" s="76"/>
      <c r="O29" s="184"/>
      <c r="P29" s="430"/>
      <c r="Q29" s="184"/>
      <c r="R29" s="430"/>
      <c r="S29" s="189"/>
      <c r="T29" s="23"/>
      <c r="U29" s="121"/>
      <c r="V29" s="121"/>
      <c r="W29" s="121"/>
      <c r="X29" s="121"/>
      <c r="Y29" s="121"/>
      <c r="Z29" s="121"/>
      <c r="AA29" s="121"/>
      <c r="AB29" s="121"/>
      <c r="AC29" s="121"/>
      <c r="AD29" s="121"/>
      <c r="AE29" s="121"/>
      <c r="AF29" s="121"/>
    </row>
    <row r="30" spans="1:32" x14ac:dyDescent="0.25">
      <c r="A30" s="83" t="s">
        <v>40</v>
      </c>
      <c r="B30" s="106"/>
      <c r="C30" s="136">
        <v>15</v>
      </c>
      <c r="D30" s="136"/>
      <c r="E30" s="136"/>
      <c r="F30" s="136">
        <v>0</v>
      </c>
      <c r="G30" s="136"/>
      <c r="H30" s="136"/>
      <c r="I30" s="136">
        <v>5</v>
      </c>
      <c r="J30" s="136"/>
      <c r="K30" s="136"/>
      <c r="L30" s="136">
        <v>19</v>
      </c>
      <c r="M30" s="136"/>
      <c r="N30" s="136"/>
      <c r="O30" s="185" t="s">
        <v>252</v>
      </c>
      <c r="P30" s="430"/>
      <c r="Q30" s="184"/>
      <c r="R30" s="430"/>
      <c r="S30" s="187"/>
      <c r="T30" s="23"/>
      <c r="U30" s="121">
        <f>(CRIM013!C30*100)/CRIM012!C30</f>
        <v>0.11366219595362582</v>
      </c>
      <c r="V30" s="121"/>
      <c r="W30" s="121"/>
      <c r="X30" s="121">
        <f>(CRIM013!F30*100)/CRIM012!F30</f>
        <v>0</v>
      </c>
      <c r="Y30" s="121"/>
      <c r="Z30" s="121"/>
      <c r="AA30" s="121">
        <f>(CRIM013!I30*100)/CRIM012!I30</f>
        <v>4.2618479372655983E-2</v>
      </c>
      <c r="AB30" s="121"/>
      <c r="AC30" s="121"/>
      <c r="AD30" s="121">
        <f>(CRIM013!L30*100)/CRIM012!L30</f>
        <v>0.17651430694908957</v>
      </c>
      <c r="AE30" s="121"/>
      <c r="AF30" s="121"/>
    </row>
    <row r="31" spans="1:32" x14ac:dyDescent="0.25">
      <c r="A31" s="83" t="s">
        <v>41</v>
      </c>
      <c r="B31" s="106"/>
      <c r="C31" s="136">
        <v>323</v>
      </c>
      <c r="D31" s="433"/>
      <c r="E31" s="136"/>
      <c r="F31" s="136">
        <v>319</v>
      </c>
      <c r="G31" s="136"/>
      <c r="H31" s="136"/>
      <c r="I31" s="136">
        <v>204</v>
      </c>
      <c r="J31" s="136"/>
      <c r="K31" s="136"/>
      <c r="L31" s="136">
        <v>181</v>
      </c>
      <c r="M31" s="136"/>
      <c r="N31" s="136"/>
      <c r="O31" s="185" t="s">
        <v>253</v>
      </c>
      <c r="P31" s="430"/>
      <c r="Q31" s="185" t="s">
        <v>253</v>
      </c>
      <c r="R31" s="430"/>
      <c r="S31" s="188" t="s">
        <v>254</v>
      </c>
      <c r="T31" s="23"/>
      <c r="U31" s="121">
        <f>(CRIM013!C32*100)/CRIM012!C32</f>
        <v>0</v>
      </c>
      <c r="V31" s="121"/>
      <c r="W31" s="121"/>
      <c r="X31" s="121">
        <f>(CRIM013!F32*100)/CRIM012!F32</f>
        <v>0</v>
      </c>
      <c r="Y31" s="121"/>
      <c r="Z31" s="121"/>
      <c r="AA31" s="121">
        <f>(CRIM013!I32*100)/CRIM012!I32</f>
        <v>0</v>
      </c>
      <c r="AB31" s="121"/>
      <c r="AC31" s="121"/>
      <c r="AD31" s="121">
        <f>(CRIM013!L32*100)/CRIM012!L32</f>
        <v>0</v>
      </c>
      <c r="AE31" s="121"/>
      <c r="AF31" s="121"/>
    </row>
    <row r="32" spans="1:32" x14ac:dyDescent="0.25">
      <c r="A32" s="83" t="s">
        <v>42</v>
      </c>
      <c r="B32" s="106"/>
      <c r="C32" s="136"/>
      <c r="D32" s="136"/>
      <c r="E32" s="136"/>
      <c r="F32" s="136"/>
      <c r="G32" s="136"/>
      <c r="H32" s="136"/>
      <c r="I32" s="136"/>
      <c r="J32" s="136"/>
      <c r="K32" s="136"/>
      <c r="L32" s="136"/>
      <c r="M32" s="136"/>
      <c r="N32" s="136"/>
      <c r="O32" s="184"/>
      <c r="P32" s="430"/>
      <c r="Q32" s="184"/>
      <c r="R32" s="430"/>
      <c r="S32" s="187"/>
      <c r="T32" s="23"/>
      <c r="U32" s="121"/>
      <c r="V32" s="121"/>
      <c r="W32" s="121"/>
      <c r="X32" s="121"/>
      <c r="Y32" s="121"/>
      <c r="Z32" s="121"/>
      <c r="AA32" s="121"/>
      <c r="AB32" s="121"/>
      <c r="AC32" s="121"/>
      <c r="AD32" s="121"/>
      <c r="AE32" s="121"/>
      <c r="AF32" s="121"/>
    </row>
    <row r="33" spans="1:32" x14ac:dyDescent="0.25">
      <c r="A33" s="83" t="s">
        <v>43</v>
      </c>
      <c r="B33" s="106"/>
      <c r="C33" s="136"/>
      <c r="D33" s="136"/>
      <c r="E33" s="136"/>
      <c r="F33" s="136"/>
      <c r="G33" s="136"/>
      <c r="H33" s="136"/>
      <c r="I33" s="136"/>
      <c r="J33" s="136"/>
      <c r="K33" s="136"/>
      <c r="L33" s="136"/>
      <c r="M33" s="136"/>
      <c r="N33" s="136"/>
      <c r="O33" s="184"/>
      <c r="P33" s="430"/>
      <c r="Q33" s="184"/>
      <c r="R33" s="430"/>
      <c r="S33" s="187"/>
      <c r="T33" s="23"/>
      <c r="U33" s="121"/>
      <c r="V33" s="121"/>
      <c r="W33" s="121"/>
      <c r="X33" s="121"/>
      <c r="Y33" s="121"/>
      <c r="Z33" s="121"/>
      <c r="AA33" s="121"/>
      <c r="AB33" s="121"/>
      <c r="AC33" s="121"/>
      <c r="AD33" s="121"/>
      <c r="AE33" s="121"/>
      <c r="AF33" s="121"/>
    </row>
    <row r="34" spans="1:32" x14ac:dyDescent="0.25">
      <c r="A34" s="83" t="s">
        <v>44</v>
      </c>
      <c r="B34" s="106"/>
      <c r="C34" s="186"/>
      <c r="D34" s="323"/>
      <c r="E34" s="74"/>
      <c r="F34" s="136"/>
      <c r="G34" s="136"/>
      <c r="H34" s="136"/>
      <c r="I34" s="136"/>
      <c r="J34" s="136"/>
      <c r="K34" s="136"/>
      <c r="L34" s="186"/>
      <c r="M34" s="74"/>
      <c r="N34" s="74"/>
      <c r="O34" s="184"/>
      <c r="P34" s="430"/>
      <c r="Q34" s="184"/>
      <c r="R34" s="430"/>
      <c r="S34" s="187"/>
      <c r="T34" s="23"/>
      <c r="U34" s="121"/>
      <c r="V34" s="121"/>
      <c r="W34" s="121"/>
      <c r="X34" s="121"/>
      <c r="Y34" s="121"/>
      <c r="Z34" s="121"/>
      <c r="AA34" s="121"/>
      <c r="AB34" s="121"/>
      <c r="AC34" s="121"/>
      <c r="AD34" s="121"/>
      <c r="AE34" s="121"/>
      <c r="AF34" s="121"/>
    </row>
    <row r="35" spans="1:32" x14ac:dyDescent="0.25">
      <c r="A35" s="83" t="s">
        <v>45</v>
      </c>
      <c r="B35" s="87"/>
      <c r="C35" s="136"/>
      <c r="D35" s="136"/>
      <c r="E35" s="136"/>
      <c r="F35" s="136"/>
      <c r="G35" s="136"/>
      <c r="H35" s="136"/>
      <c r="I35" s="136"/>
      <c r="J35" s="136"/>
      <c r="K35" s="136"/>
      <c r="L35" s="136"/>
      <c r="M35" s="136"/>
      <c r="N35" s="136"/>
      <c r="O35" s="184"/>
      <c r="P35" s="430"/>
      <c r="Q35" s="184"/>
      <c r="R35" s="430"/>
      <c r="S35" s="187"/>
      <c r="T35" s="23"/>
      <c r="U35" s="121"/>
      <c r="V35" s="121"/>
      <c r="W35" s="121"/>
      <c r="X35" s="121"/>
      <c r="Y35" s="121"/>
      <c r="Z35" s="121"/>
      <c r="AA35" s="121"/>
      <c r="AB35" s="121"/>
      <c r="AC35" s="121"/>
      <c r="AD35" s="121"/>
      <c r="AE35" s="121"/>
      <c r="AF35" s="121"/>
    </row>
    <row r="36" spans="1:32" x14ac:dyDescent="0.25">
      <c r="A36" s="83" t="s">
        <v>46</v>
      </c>
      <c r="B36" s="87"/>
      <c r="C36" s="136"/>
      <c r="D36" s="136"/>
      <c r="E36" s="136"/>
      <c r="F36" s="136"/>
      <c r="G36" s="136"/>
      <c r="H36" s="136"/>
      <c r="I36" s="136"/>
      <c r="J36" s="136"/>
      <c r="K36" s="136"/>
      <c r="L36" s="136"/>
      <c r="M36" s="136"/>
      <c r="N36" s="136"/>
      <c r="O36" s="184"/>
      <c r="P36" s="430"/>
      <c r="Q36" s="184"/>
      <c r="R36" s="430"/>
      <c r="S36" s="187"/>
      <c r="T36" s="23"/>
      <c r="U36" s="121"/>
      <c r="V36" s="121"/>
      <c r="W36" s="121"/>
      <c r="X36" s="121"/>
      <c r="Y36" s="121"/>
      <c r="Z36" s="121"/>
      <c r="AA36" s="121"/>
      <c r="AB36" s="121"/>
      <c r="AC36" s="121"/>
      <c r="AD36" s="121"/>
      <c r="AE36" s="121"/>
      <c r="AF36" s="121"/>
    </row>
    <row r="37" spans="1:32" x14ac:dyDescent="0.25">
      <c r="A37" s="83" t="s">
        <v>47</v>
      </c>
      <c r="B37" s="87"/>
      <c r="C37" s="136"/>
      <c r="D37" s="136"/>
      <c r="E37" s="136"/>
      <c r="F37" s="136"/>
      <c r="G37" s="136"/>
      <c r="H37" s="136"/>
      <c r="I37" s="136"/>
      <c r="J37" s="136"/>
      <c r="K37" s="136"/>
      <c r="L37" s="136"/>
      <c r="M37" s="136"/>
      <c r="N37" s="136"/>
      <c r="O37" s="184"/>
      <c r="P37" s="430"/>
      <c r="Q37" s="184"/>
      <c r="R37" s="430"/>
      <c r="S37" s="187"/>
      <c r="T37" s="23"/>
      <c r="U37" s="121"/>
      <c r="V37" s="121"/>
      <c r="W37" s="121"/>
      <c r="X37" s="121"/>
      <c r="Y37" s="121"/>
      <c r="Z37" s="121"/>
      <c r="AA37" s="121"/>
      <c r="AB37" s="121"/>
      <c r="AC37" s="121"/>
      <c r="AD37" s="121"/>
      <c r="AE37" s="121"/>
      <c r="AF37" s="121"/>
    </row>
    <row r="38" spans="1:32" x14ac:dyDescent="0.25">
      <c r="C38" s="67"/>
      <c r="D38" s="67"/>
      <c r="E38" s="67"/>
      <c r="F38" s="67"/>
      <c r="G38" s="67"/>
      <c r="H38" s="67"/>
      <c r="I38" s="67"/>
      <c r="J38" s="67"/>
      <c r="K38" s="67"/>
      <c r="L38" s="67"/>
      <c r="M38" s="67"/>
      <c r="N38" s="67"/>
    </row>
    <row r="47" spans="1:32" x14ac:dyDescent="0.25">
      <c r="N47" s="68"/>
    </row>
  </sheetData>
  <mergeCells count="16">
    <mergeCell ref="O5:P7"/>
    <mergeCell ref="Q5:R7"/>
    <mergeCell ref="U5:AF5"/>
    <mergeCell ref="B5:B7"/>
    <mergeCell ref="A5:A7"/>
    <mergeCell ref="S5:S7"/>
    <mergeCell ref="T5:T7"/>
    <mergeCell ref="C5:N5"/>
    <mergeCell ref="C6:E6"/>
    <mergeCell ref="F6:H6"/>
    <mergeCell ref="I6:K6"/>
    <mergeCell ref="L6:N6"/>
    <mergeCell ref="U6:W6"/>
    <mergeCell ref="X6:Z6"/>
    <mergeCell ref="AA6:AC6"/>
    <mergeCell ref="AD6:AF6"/>
  </mergeCells>
  <hyperlinks>
    <hyperlink ref="O11" r:id="rId1"/>
    <hyperlink ref="O15" r:id="rId2"/>
    <hyperlink ref="P15" r:id="rId3" display="ELDS9T18"/>
    <hyperlink ref="Q15" r:id="rId4"/>
    <hyperlink ref="R15" r:id="rId5" display="ELDS9T18"/>
    <hyperlink ref="O17" r:id="rId6"/>
    <hyperlink ref="O22" r:id="rId7"/>
    <hyperlink ref="O21" r:id="rId8"/>
    <hyperlink ref="Q21" r:id="rId9"/>
    <hyperlink ref="O30" r:id="rId10"/>
    <hyperlink ref="O31" r:id="rId11"/>
    <hyperlink ref="Q31" r:id="rId12"/>
    <hyperlink ref="S31" r:id="rId13"/>
    <hyperlink ref="O18" r:id="rId14"/>
    <hyperlink ref="Q18" r:id="rId15"/>
    <hyperlink ref="S27" r:id="rId16"/>
    <hyperlink ref="S19" r:id="rId17"/>
    <hyperlink ref="O12" r:id="rId18"/>
    <hyperlink ref="Q12" r:id="rId19"/>
    <hyperlink ref="Q11" r:id="rId20"/>
  </hyperlinks>
  <pageMargins left="0.7" right="0.7" top="0.75" bottom="0.75" header="0.3" footer="0.3"/>
  <pageSetup paperSize="9" orientation="portrait" r:id="rId21"/>
  <legacyDrawing r:id="rId2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Q42"/>
  <sheetViews>
    <sheetView workbookViewId="0">
      <selection sqref="A1:S1"/>
    </sheetView>
  </sheetViews>
  <sheetFormatPr defaultRowHeight="15" x14ac:dyDescent="0.25"/>
  <cols>
    <col min="1" max="1" width="12.28515625" customWidth="1"/>
    <col min="2" max="2" width="9.85546875" customWidth="1"/>
    <col min="14" max="14" width="0.85546875" customWidth="1"/>
    <col min="15" max="15" width="34.5703125" customWidth="1"/>
    <col min="16" max="16" width="1" customWidth="1"/>
    <col min="18" max="18" width="10.28515625" customWidth="1"/>
    <col min="29" max="29" width="1" customWidth="1"/>
    <col min="42" max="42" width="1" style="1" customWidth="1"/>
  </cols>
  <sheetData>
    <row r="1" spans="1:43" s="1" customFormat="1" x14ac:dyDescent="0.25">
      <c r="A1" s="658" t="s">
        <v>255</v>
      </c>
      <c r="B1" s="658"/>
      <c r="C1" s="658"/>
      <c r="D1" s="658"/>
      <c r="E1" s="658"/>
      <c r="F1" s="658"/>
      <c r="G1" s="658"/>
      <c r="H1" s="658"/>
      <c r="I1" s="658"/>
      <c r="J1" s="658"/>
      <c r="K1" s="658"/>
      <c r="L1" s="658"/>
      <c r="M1" s="658"/>
      <c r="N1" s="658"/>
      <c r="O1" s="658"/>
      <c r="P1" s="658"/>
      <c r="Q1" s="658"/>
      <c r="R1" s="658"/>
      <c r="S1" s="658"/>
    </row>
    <row r="2" spans="1:43" s="2" customFormat="1" x14ac:dyDescent="0.25"/>
    <row r="3" spans="1:43" s="1" customFormat="1" x14ac:dyDescent="0.25">
      <c r="A3" s="5" t="s">
        <v>256</v>
      </c>
    </row>
    <row r="4" spans="1:43"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Q4" s="1"/>
    </row>
    <row r="5" spans="1:43"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Q5" s="1"/>
    </row>
    <row r="6" spans="1:43"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Q6" s="1"/>
    </row>
    <row r="7" spans="1:43"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Q7" s="1"/>
    </row>
    <row r="8" spans="1:43"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Q8" s="1"/>
    </row>
    <row r="9" spans="1:43"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Q9" s="1"/>
    </row>
    <row r="10" spans="1:43"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Q10" s="1"/>
    </row>
    <row r="11" spans="1:43"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Q11" s="1"/>
    </row>
    <row r="12" spans="1:43"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Q12" s="1"/>
    </row>
    <row r="13" spans="1:43"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Q13" s="1"/>
    </row>
    <row r="14" spans="1:43"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Q14" s="1"/>
    </row>
    <row r="15" spans="1:43"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Q15" s="1"/>
    </row>
    <row r="16" spans="1:43"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Q16" s="1"/>
    </row>
    <row r="17" spans="1:43"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Q17" s="1"/>
    </row>
    <row r="18" spans="1:43"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Q18" s="1"/>
    </row>
    <row r="19" spans="1:43"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Q19" s="1"/>
    </row>
    <row r="20" spans="1:43"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Q20" s="1"/>
    </row>
    <row r="21" spans="1:43"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Q21" s="1"/>
    </row>
    <row r="22" spans="1:43"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Q22" s="1"/>
    </row>
    <row r="23" spans="1:43"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Q23" s="1"/>
    </row>
    <row r="24" spans="1:43"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Q24" s="1"/>
    </row>
    <row r="25" spans="1:43"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Q25" s="1"/>
    </row>
    <row r="26" spans="1:43"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Q26" s="1"/>
    </row>
    <row r="27" spans="1:43"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Q27" s="1"/>
    </row>
    <row r="28" spans="1:43"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Q28" s="1"/>
    </row>
    <row r="29" spans="1:43"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Q29" s="1"/>
    </row>
    <row r="30" spans="1:43"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Q30" s="1"/>
    </row>
    <row r="31" spans="1:43"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Q31" s="1"/>
    </row>
    <row r="32" spans="1:43"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Q32" s="1"/>
    </row>
    <row r="33" spans="1:43"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Q33" s="1"/>
    </row>
    <row r="34" spans="1:43"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Q34" s="1"/>
    </row>
    <row r="35" spans="1:43"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Q35" s="1"/>
    </row>
    <row r="36" spans="1:43"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Q36" s="1"/>
    </row>
    <row r="37" spans="1:43"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Q37" s="1"/>
    </row>
    <row r="38" spans="1:43"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Q38" s="1"/>
    </row>
    <row r="39" spans="1:43"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Q39" s="1"/>
    </row>
    <row r="40" spans="1:43"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Q40" s="1"/>
    </row>
    <row r="41" spans="1:43"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Q41" s="1"/>
    </row>
    <row r="42" spans="1:43"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Q42" s="1"/>
    </row>
  </sheetData>
  <mergeCells count="1">
    <mergeCell ref="A1:S1"/>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49"/>
  <sheetViews>
    <sheetView showGridLines="0" topLeftCell="AT1" zoomScale="70" zoomScaleNormal="70" workbookViewId="0">
      <selection activeCell="BU33" sqref="BU33"/>
    </sheetView>
  </sheetViews>
  <sheetFormatPr defaultRowHeight="15" x14ac:dyDescent="0.25"/>
  <cols>
    <col min="1" max="1" width="13" customWidth="1"/>
    <col min="2" max="2" width="11.5703125" style="1" customWidth="1"/>
    <col min="3" max="3" width="11" style="1" customWidth="1"/>
    <col min="4" max="14" width="9.140625" style="1"/>
    <col min="15" max="15" width="0.85546875" style="1" customWidth="1"/>
    <col min="16" max="16" width="13.7109375" style="1" bestFit="1" customWidth="1"/>
    <col min="17" max="17" width="10" style="1" bestFit="1" customWidth="1"/>
    <col min="18" max="18" width="19.140625" style="1" bestFit="1" customWidth="1"/>
    <col min="19" max="19" width="17.28515625" style="1" bestFit="1" customWidth="1"/>
    <col min="20" max="20" width="11.5703125" style="1" bestFit="1" customWidth="1"/>
    <col min="21" max="30" width="0.7109375" style="1" hidden="1" customWidth="1"/>
    <col min="31" max="31" width="0.140625" style="1" hidden="1" customWidth="1"/>
    <col min="32" max="33" width="10" style="1" customWidth="1"/>
    <col min="34" max="34" width="12.28515625" style="1" customWidth="1"/>
    <col min="35" max="35" width="1" style="1" customWidth="1"/>
    <col min="36" max="47" width="9.140625" style="1"/>
    <col min="48" max="48" width="0.7109375" style="1" customWidth="1"/>
    <col min="49" max="60" width="10.140625" style="1" bestFit="1" customWidth="1"/>
    <col min="61" max="61" width="10.140625" style="1" customWidth="1"/>
    <col min="62" max="62" width="22" style="1" customWidth="1"/>
    <col min="63" max="63" width="0.7109375" style="1" customWidth="1"/>
    <col min="64" max="65" width="13" style="1" customWidth="1"/>
    <col min="66" max="66" width="13.7109375" style="1" customWidth="1"/>
    <col min="67" max="67" width="12.140625" style="1" customWidth="1"/>
    <col min="68" max="68" width="11.7109375" style="1" customWidth="1"/>
    <col min="69" max="69" width="11.140625" style="1" customWidth="1"/>
    <col min="70" max="70" width="12.28515625" style="1" customWidth="1"/>
    <col min="71" max="71" width="12" style="1" customWidth="1"/>
    <col min="72" max="72" width="13.140625" style="1" customWidth="1"/>
    <col min="73" max="73" width="10.140625" bestFit="1" customWidth="1"/>
    <col min="74" max="74" width="12.7109375" customWidth="1"/>
    <col min="75" max="75" width="11.85546875" customWidth="1"/>
    <col min="76" max="76" width="16.7109375" bestFit="1" customWidth="1"/>
  </cols>
  <sheetData>
    <row r="1" spans="1:80" s="1" customFormat="1" x14ac:dyDescent="0.25">
      <c r="A1" s="1" t="s">
        <v>102</v>
      </c>
    </row>
    <row r="2" spans="1:80" x14ac:dyDescent="0.25">
      <c r="A2" s="2" t="s">
        <v>257</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BU2" s="1"/>
      <c r="BV2" s="1"/>
      <c r="BW2" s="1"/>
      <c r="BX2" s="1"/>
      <c r="BY2" s="1"/>
      <c r="BZ2" s="1"/>
      <c r="CA2" s="1"/>
      <c r="CB2" s="1"/>
    </row>
    <row r="4" spans="1:80" ht="45" customHeight="1" x14ac:dyDescent="0.25">
      <c r="A4" s="664"/>
      <c r="B4" s="663" t="s">
        <v>239</v>
      </c>
      <c r="C4" s="572" t="s">
        <v>258</v>
      </c>
      <c r="D4" s="665"/>
      <c r="E4" s="665"/>
      <c r="F4" s="665"/>
      <c r="G4" s="665"/>
      <c r="H4" s="665"/>
      <c r="I4" s="665"/>
      <c r="J4" s="665"/>
      <c r="K4" s="665"/>
      <c r="L4" s="665"/>
      <c r="M4" s="665"/>
      <c r="N4" s="665"/>
      <c r="O4" s="386"/>
      <c r="P4" s="669" t="s">
        <v>6</v>
      </c>
      <c r="Q4" s="670"/>
      <c r="R4" s="671"/>
      <c r="S4" s="619" t="s">
        <v>259</v>
      </c>
      <c r="T4" s="666"/>
      <c r="U4" s="666"/>
      <c r="V4" s="666"/>
      <c r="W4" s="666"/>
      <c r="X4" s="666"/>
      <c r="Y4" s="666"/>
      <c r="Z4" s="666"/>
      <c r="AA4" s="666"/>
      <c r="AB4" s="666"/>
      <c r="AC4" s="666"/>
      <c r="AD4" s="666"/>
      <c r="AE4" s="666"/>
      <c r="AF4" s="666"/>
      <c r="AG4" s="666"/>
      <c r="AH4" s="667"/>
      <c r="AI4" s="386"/>
      <c r="AJ4" s="572" t="s">
        <v>260</v>
      </c>
      <c r="AK4" s="665"/>
      <c r="AL4" s="665"/>
      <c r="AM4" s="665"/>
      <c r="AN4" s="665"/>
      <c r="AO4" s="665"/>
      <c r="AP4" s="665"/>
      <c r="AQ4" s="665"/>
      <c r="AR4" s="665"/>
      <c r="AS4" s="665"/>
      <c r="AT4" s="665"/>
      <c r="AU4" s="678"/>
      <c r="AV4" s="386"/>
      <c r="AW4" s="572" t="s">
        <v>261</v>
      </c>
      <c r="AX4" s="665"/>
      <c r="AY4" s="665"/>
      <c r="AZ4" s="665"/>
      <c r="BA4" s="665"/>
      <c r="BB4" s="665"/>
      <c r="BC4" s="665"/>
      <c r="BD4" s="665"/>
      <c r="BE4" s="665"/>
      <c r="BF4" s="665"/>
      <c r="BG4" s="665"/>
      <c r="BH4" s="665"/>
      <c r="BI4" s="633" t="s">
        <v>6</v>
      </c>
      <c r="BJ4" s="434" t="s">
        <v>262</v>
      </c>
      <c r="BK4" s="386"/>
      <c r="BL4" s="679" t="s">
        <v>4</v>
      </c>
      <c r="BM4" s="679"/>
      <c r="BN4" s="679"/>
      <c r="BO4" s="679"/>
      <c r="BP4" s="679"/>
      <c r="BQ4" s="679"/>
      <c r="BR4" s="679"/>
      <c r="BS4" s="679"/>
      <c r="BT4" s="679"/>
      <c r="BU4" s="679"/>
      <c r="BV4" s="679"/>
      <c r="BW4" s="679"/>
      <c r="BX4" s="680"/>
      <c r="BY4" s="1"/>
      <c r="BZ4" s="1"/>
      <c r="CA4" s="1"/>
      <c r="CB4" s="1"/>
    </row>
    <row r="5" spans="1:80" ht="15" customHeight="1" x14ac:dyDescent="0.25">
      <c r="A5" s="599"/>
      <c r="B5" s="646"/>
      <c r="C5" s="574">
        <v>2008</v>
      </c>
      <c r="D5" s="656"/>
      <c r="E5" s="657"/>
      <c r="F5" s="574">
        <v>2009</v>
      </c>
      <c r="G5" s="656"/>
      <c r="H5" s="657"/>
      <c r="I5" s="574">
        <v>2010</v>
      </c>
      <c r="J5" s="656"/>
      <c r="K5" s="657"/>
      <c r="L5" s="574">
        <v>2011</v>
      </c>
      <c r="M5" s="656"/>
      <c r="N5" s="657"/>
      <c r="O5" s="387"/>
      <c r="P5" s="672"/>
      <c r="Q5" s="673"/>
      <c r="R5" s="674"/>
      <c r="S5" s="659" t="s">
        <v>263</v>
      </c>
      <c r="T5" s="668"/>
      <c r="U5" s="668"/>
      <c r="V5" s="668"/>
      <c r="W5" s="668"/>
      <c r="X5" s="668"/>
      <c r="Y5" s="668"/>
      <c r="Z5" s="668"/>
      <c r="AA5" s="668"/>
      <c r="AB5" s="668"/>
      <c r="AC5" s="668"/>
      <c r="AD5" s="668"/>
      <c r="AE5" s="668"/>
      <c r="AF5" s="668"/>
      <c r="AG5" s="668"/>
      <c r="AH5" s="668"/>
      <c r="AI5" s="19"/>
      <c r="AJ5" s="574">
        <v>2008</v>
      </c>
      <c r="AK5" s="656"/>
      <c r="AL5" s="657"/>
      <c r="AM5" s="574">
        <v>2009</v>
      </c>
      <c r="AN5" s="656"/>
      <c r="AO5" s="657"/>
      <c r="AP5" s="574">
        <v>2010</v>
      </c>
      <c r="AQ5" s="656"/>
      <c r="AR5" s="657"/>
      <c r="AS5" s="574">
        <v>2011</v>
      </c>
      <c r="AT5" s="656"/>
      <c r="AU5" s="656"/>
      <c r="AV5" s="387"/>
      <c r="AW5" s="574">
        <v>2008</v>
      </c>
      <c r="AX5" s="656"/>
      <c r="AY5" s="657"/>
      <c r="AZ5" s="574">
        <v>2009</v>
      </c>
      <c r="BA5" s="656"/>
      <c r="BB5" s="657"/>
      <c r="BC5" s="574">
        <v>2010</v>
      </c>
      <c r="BD5" s="656"/>
      <c r="BE5" s="657"/>
      <c r="BF5" s="574">
        <v>2011</v>
      </c>
      <c r="BG5" s="656"/>
      <c r="BH5" s="656"/>
      <c r="BI5" s="633"/>
      <c r="BJ5" s="633" t="s">
        <v>264</v>
      </c>
      <c r="BK5" s="435"/>
      <c r="BL5" s="574">
        <v>2008</v>
      </c>
      <c r="BM5" s="656"/>
      <c r="BN5" s="657"/>
      <c r="BO5" s="574">
        <v>2009</v>
      </c>
      <c r="BP5" s="656"/>
      <c r="BQ5" s="657"/>
      <c r="BR5" s="574">
        <v>2010</v>
      </c>
      <c r="BS5" s="656"/>
      <c r="BT5" s="657"/>
      <c r="BU5" s="574">
        <v>2011</v>
      </c>
      <c r="BV5" s="656"/>
      <c r="BW5" s="657"/>
      <c r="BX5" s="387" t="s">
        <v>6</v>
      </c>
      <c r="BY5" s="1"/>
      <c r="BZ5" s="1"/>
      <c r="CA5" s="1"/>
      <c r="CB5" s="1"/>
    </row>
    <row r="6" spans="1:80" x14ac:dyDescent="0.25">
      <c r="A6" s="600"/>
      <c r="B6" s="647"/>
      <c r="C6" s="86" t="s">
        <v>7</v>
      </c>
      <c r="D6" s="86" t="s">
        <v>111</v>
      </c>
      <c r="E6" s="86" t="s">
        <v>9</v>
      </c>
      <c r="F6" s="86" t="s">
        <v>112</v>
      </c>
      <c r="G6" s="86" t="s">
        <v>8</v>
      </c>
      <c r="H6" s="86" t="s">
        <v>9</v>
      </c>
      <c r="I6" s="86" t="s">
        <v>7</v>
      </c>
      <c r="J6" s="86" t="s">
        <v>111</v>
      </c>
      <c r="K6" s="86" t="s">
        <v>9</v>
      </c>
      <c r="L6" s="86" t="s">
        <v>7</v>
      </c>
      <c r="M6" s="86" t="s">
        <v>8</v>
      </c>
      <c r="N6" s="28" t="s">
        <v>9</v>
      </c>
      <c r="O6" s="28"/>
      <c r="P6" s="675"/>
      <c r="Q6" s="676"/>
      <c r="R6" s="677"/>
      <c r="S6" s="625"/>
      <c r="T6" s="626"/>
      <c r="U6" s="626"/>
      <c r="V6" s="626"/>
      <c r="W6" s="626"/>
      <c r="X6" s="626"/>
      <c r="Y6" s="626"/>
      <c r="Z6" s="626"/>
      <c r="AA6" s="626"/>
      <c r="AB6" s="626"/>
      <c r="AC6" s="626"/>
      <c r="AD6" s="626"/>
      <c r="AE6" s="626"/>
      <c r="AF6" s="626"/>
      <c r="AG6" s="626"/>
      <c r="AH6" s="626"/>
      <c r="AI6" s="23"/>
      <c r="AJ6" s="86" t="s">
        <v>7</v>
      </c>
      <c r="AK6" s="86" t="s">
        <v>111</v>
      </c>
      <c r="AL6" s="86" t="s">
        <v>9</v>
      </c>
      <c r="AM6" s="86" t="s">
        <v>112</v>
      </c>
      <c r="AN6" s="86" t="s">
        <v>8</v>
      </c>
      <c r="AO6" s="86" t="s">
        <v>9</v>
      </c>
      <c r="AP6" s="86" t="s">
        <v>7</v>
      </c>
      <c r="AQ6" s="86" t="s">
        <v>111</v>
      </c>
      <c r="AR6" s="86" t="s">
        <v>9</v>
      </c>
      <c r="AS6" s="86" t="s">
        <v>7</v>
      </c>
      <c r="AT6" s="86" t="s">
        <v>8</v>
      </c>
      <c r="AU6" s="28" t="s">
        <v>9</v>
      </c>
      <c r="AV6" s="28"/>
      <c r="AW6" s="86" t="s">
        <v>7</v>
      </c>
      <c r="AX6" s="86" t="s">
        <v>111</v>
      </c>
      <c r="AY6" s="86" t="s">
        <v>9</v>
      </c>
      <c r="AZ6" s="86" t="s">
        <v>112</v>
      </c>
      <c r="BA6" s="86" t="s">
        <v>8</v>
      </c>
      <c r="BB6" s="86" t="s">
        <v>9</v>
      </c>
      <c r="BC6" s="86" t="s">
        <v>7</v>
      </c>
      <c r="BD6" s="86" t="s">
        <v>111</v>
      </c>
      <c r="BE6" s="86" t="s">
        <v>9</v>
      </c>
      <c r="BF6" s="86" t="s">
        <v>7</v>
      </c>
      <c r="BG6" s="86" t="s">
        <v>8</v>
      </c>
      <c r="BH6" s="28" t="s">
        <v>9</v>
      </c>
      <c r="BI6" s="633"/>
      <c r="BJ6" s="633"/>
      <c r="BK6" s="436"/>
      <c r="BL6" s="387" t="s">
        <v>7</v>
      </c>
      <c r="BM6" s="387" t="s">
        <v>111</v>
      </c>
      <c r="BN6" s="387" t="s">
        <v>9</v>
      </c>
      <c r="BO6" s="387" t="s">
        <v>7</v>
      </c>
      <c r="BP6" s="387" t="s">
        <v>111</v>
      </c>
      <c r="BQ6" s="387" t="s">
        <v>9</v>
      </c>
      <c r="BR6" s="387" t="s">
        <v>7</v>
      </c>
      <c r="BS6" s="387" t="s">
        <v>111</v>
      </c>
      <c r="BT6" s="387" t="s">
        <v>9</v>
      </c>
      <c r="BU6" s="387" t="s">
        <v>7</v>
      </c>
      <c r="BV6" s="387" t="s">
        <v>111</v>
      </c>
      <c r="BW6" s="387" t="s">
        <v>9</v>
      </c>
      <c r="BX6" s="387"/>
      <c r="BY6" s="1"/>
      <c r="BZ6" s="1"/>
      <c r="CA6" s="1"/>
      <c r="CB6" s="1"/>
    </row>
    <row r="7" spans="1:80" ht="15.75" x14ac:dyDescent="0.25">
      <c r="A7" s="83" t="s">
        <v>10</v>
      </c>
      <c r="B7" s="106"/>
      <c r="C7" s="193">
        <v>2303</v>
      </c>
      <c r="D7" s="193"/>
      <c r="E7" s="193"/>
      <c r="F7" s="193">
        <v>2473</v>
      </c>
      <c r="G7" s="193"/>
      <c r="H7" s="193"/>
      <c r="I7" s="324">
        <v>2062</v>
      </c>
      <c r="J7" s="193"/>
      <c r="K7" s="193"/>
      <c r="L7" s="193"/>
      <c r="M7" s="193"/>
      <c r="N7" s="193"/>
      <c r="O7" s="437"/>
      <c r="P7" s="304" t="s">
        <v>265</v>
      </c>
      <c r="Q7" s="438"/>
      <c r="R7" s="439"/>
      <c r="S7" s="188"/>
      <c r="T7" s="307"/>
      <c r="U7" s="212"/>
      <c r="V7" s="212"/>
      <c r="W7" s="212"/>
      <c r="X7" s="212"/>
      <c r="Y7" s="212"/>
      <c r="Z7" s="212"/>
      <c r="AA7" s="212"/>
      <c r="AB7" s="212"/>
      <c r="AC7" s="212"/>
      <c r="AD7" s="212"/>
      <c r="AE7" s="212"/>
      <c r="AF7" s="213"/>
      <c r="AG7" s="213"/>
      <c r="AH7" s="214"/>
      <c r="AI7" s="86"/>
      <c r="AJ7" s="193"/>
      <c r="AK7" s="193"/>
      <c r="AL7" s="193"/>
      <c r="AM7" s="193"/>
      <c r="AN7" s="193"/>
      <c r="AO7" s="193"/>
      <c r="AP7" s="59"/>
      <c r="AQ7" s="193"/>
      <c r="AR7" s="193"/>
      <c r="AS7" s="59"/>
      <c r="AT7" s="193"/>
      <c r="AU7" s="193"/>
      <c r="AV7" s="435"/>
      <c r="AW7" s="34"/>
      <c r="AX7" s="34"/>
      <c r="AY7" s="34"/>
      <c r="AZ7" s="34"/>
      <c r="BA7" s="34"/>
      <c r="BB7" s="34"/>
      <c r="BC7" s="34"/>
      <c r="BD7" s="34"/>
      <c r="BE7" s="34"/>
      <c r="BF7" s="34"/>
      <c r="BG7" s="34"/>
      <c r="BH7" s="34"/>
      <c r="BI7" s="34"/>
      <c r="BJ7" s="440"/>
      <c r="BK7" s="435"/>
      <c r="BL7" s="34">
        <f>CRIM002!G8</f>
        <v>263617</v>
      </c>
      <c r="BM7" s="34">
        <f>CRIM002!H8</f>
        <v>134778</v>
      </c>
      <c r="BN7" s="34">
        <f>CRIM002!I8</f>
        <v>128839</v>
      </c>
      <c r="BO7" s="34">
        <f>CRIM002!J8</f>
        <v>264296</v>
      </c>
      <c r="BP7" s="34">
        <f>CRIM002!K8</f>
        <v>135041</v>
      </c>
      <c r="BQ7" s="34">
        <f>CRIM002!L8</f>
        <v>129255</v>
      </c>
      <c r="BR7" s="34">
        <f>CRIM002!M8</f>
        <v>259281</v>
      </c>
      <c r="BS7" s="34">
        <f>CRIM002!N8</f>
        <v>132204</v>
      </c>
      <c r="BT7" s="34">
        <f>CRIM002!O8</f>
        <v>127077</v>
      </c>
      <c r="BU7" s="34">
        <f>CRIM002!P8</f>
        <v>253925</v>
      </c>
      <c r="BV7" s="34">
        <f>CRIM002!Q8</f>
        <v>130211</v>
      </c>
      <c r="BW7" s="34">
        <f>CRIM002!R8</f>
        <v>123714</v>
      </c>
      <c r="BX7" s="42" t="s">
        <v>266</v>
      </c>
      <c r="BY7" s="1"/>
      <c r="BZ7" s="1"/>
      <c r="CA7" s="1"/>
      <c r="CB7" s="1"/>
    </row>
    <row r="8" spans="1:80" ht="15.75" x14ac:dyDescent="0.25">
      <c r="A8" s="83" t="s">
        <v>14</v>
      </c>
      <c r="B8" s="36"/>
      <c r="C8" s="193">
        <v>2964</v>
      </c>
      <c r="D8" s="193">
        <v>2831</v>
      </c>
      <c r="E8" s="193">
        <v>133</v>
      </c>
      <c r="F8" s="193">
        <v>3123</v>
      </c>
      <c r="G8" s="59">
        <v>2962</v>
      </c>
      <c r="H8" s="59">
        <v>161</v>
      </c>
      <c r="I8" s="59">
        <v>2694</v>
      </c>
      <c r="J8" s="59">
        <v>2542</v>
      </c>
      <c r="K8" s="59">
        <v>152</v>
      </c>
      <c r="L8" s="59">
        <v>2746</v>
      </c>
      <c r="M8" s="59">
        <v>2623</v>
      </c>
      <c r="N8" s="59">
        <v>123</v>
      </c>
      <c r="O8" s="437"/>
      <c r="P8" s="304" t="s">
        <v>267</v>
      </c>
      <c r="Q8" s="438"/>
      <c r="R8" s="439"/>
      <c r="S8" s="185"/>
      <c r="T8" s="438"/>
      <c r="U8" s="436"/>
      <c r="V8" s="436"/>
      <c r="W8" s="436"/>
      <c r="X8" s="436"/>
      <c r="Y8" s="436"/>
      <c r="Z8" s="436"/>
      <c r="AA8" s="436"/>
      <c r="AB8" s="436"/>
      <c r="AC8" s="436"/>
      <c r="AD8" s="436"/>
      <c r="AE8" s="436"/>
      <c r="AF8" s="441"/>
      <c r="AG8" s="441"/>
      <c r="AH8" s="442"/>
      <c r="AI8" s="86"/>
      <c r="AJ8" s="34">
        <f t="shared" ref="AJ8:AJ13" si="0">(C8/BL8)*100000</f>
        <v>859.68362250491612</v>
      </c>
      <c r="AK8" s="34">
        <f t="shared" ref="AK8:AU8" si="1">(D8/BM8)*100000</f>
        <v>1597.4224564531692</v>
      </c>
      <c r="AL8" s="34">
        <f t="shared" si="1"/>
        <v>79.376921011011305</v>
      </c>
      <c r="AM8" s="34">
        <f t="shared" si="1"/>
        <v>970.78324769427309</v>
      </c>
      <c r="AN8" s="34">
        <f t="shared" si="1"/>
        <v>1793.2278707083915</v>
      </c>
      <c r="AO8" s="34">
        <f t="shared" si="1"/>
        <v>102.86093967621164</v>
      </c>
      <c r="AP8" s="34">
        <f t="shared" si="1"/>
        <v>900.26266015251667</v>
      </c>
      <c r="AQ8" s="34">
        <f t="shared" si="1"/>
        <v>1658.2406471183015</v>
      </c>
      <c r="AR8" s="34">
        <f t="shared" si="1"/>
        <v>104.14454166124247</v>
      </c>
      <c r="AS8" s="34">
        <f t="shared" si="1"/>
        <v>987.9759086428104</v>
      </c>
      <c r="AT8" s="34">
        <f t="shared" si="1"/>
        <v>1835.6906409870599</v>
      </c>
      <c r="AU8" s="34">
        <f t="shared" si="1"/>
        <v>91.075355601134362</v>
      </c>
      <c r="AV8" s="435"/>
      <c r="AW8" s="34"/>
      <c r="AX8" s="34"/>
      <c r="AY8" s="34"/>
      <c r="AZ8" s="34"/>
      <c r="BA8" s="34"/>
      <c r="BB8" s="34"/>
      <c r="BC8" s="34"/>
      <c r="BD8" s="34"/>
      <c r="BE8" s="34"/>
      <c r="BF8" s="34"/>
      <c r="BG8" s="34"/>
      <c r="BH8" s="34"/>
      <c r="BI8" s="34"/>
      <c r="BJ8" s="443" t="s">
        <v>268</v>
      </c>
      <c r="BK8" s="435"/>
      <c r="BL8" s="34">
        <f>CRIM002!G9</f>
        <v>344778</v>
      </c>
      <c r="BM8" s="34">
        <f>CRIM002!H9</f>
        <v>177223</v>
      </c>
      <c r="BN8" s="34">
        <f>CRIM002!I9</f>
        <v>167555</v>
      </c>
      <c r="BO8" s="34">
        <f>CRIM002!J9</f>
        <v>321699</v>
      </c>
      <c r="BP8" s="34">
        <f>CRIM002!K9</f>
        <v>165177</v>
      </c>
      <c r="BQ8" s="34">
        <f>CRIM002!L9</f>
        <v>156522</v>
      </c>
      <c r="BR8" s="34">
        <f>CRIM002!M9</f>
        <v>299246</v>
      </c>
      <c r="BS8" s="34">
        <f>CRIM002!N9</f>
        <v>153295</v>
      </c>
      <c r="BT8" s="34">
        <f>CRIM002!O9</f>
        <v>145951</v>
      </c>
      <c r="BU8" s="34">
        <f>CRIM002!P9</f>
        <v>277942</v>
      </c>
      <c r="BV8" s="34">
        <f>CRIM002!Q9</f>
        <v>142889</v>
      </c>
      <c r="BW8" s="34">
        <f>CRIM002!R9</f>
        <v>135053</v>
      </c>
      <c r="BX8" s="42" t="s">
        <v>266</v>
      </c>
      <c r="BY8" s="1"/>
      <c r="BZ8" s="1"/>
      <c r="CA8" s="1"/>
      <c r="CB8" s="1"/>
    </row>
    <row r="9" spans="1:80" ht="15.75" x14ac:dyDescent="0.25">
      <c r="A9" s="83" t="s">
        <v>16</v>
      </c>
      <c r="B9" s="37"/>
      <c r="C9" s="193">
        <v>2882</v>
      </c>
      <c r="D9" s="193"/>
      <c r="E9" s="193"/>
      <c r="F9" s="193">
        <v>2718</v>
      </c>
      <c r="G9" s="324"/>
      <c r="H9" s="324"/>
      <c r="I9" s="57">
        <v>2389</v>
      </c>
      <c r="J9" s="324"/>
      <c r="K9" s="324"/>
      <c r="L9" s="57">
        <v>2203</v>
      </c>
      <c r="M9" s="324"/>
      <c r="N9" s="324"/>
      <c r="O9" s="437"/>
      <c r="P9" s="304" t="s">
        <v>215</v>
      </c>
      <c r="Q9" s="438"/>
      <c r="R9" s="439"/>
      <c r="S9" s="185" t="s">
        <v>269</v>
      </c>
      <c r="T9" s="438" t="s">
        <v>270</v>
      </c>
      <c r="U9" s="436"/>
      <c r="V9" s="436"/>
      <c r="W9" s="436"/>
      <c r="X9" s="436"/>
      <c r="Y9" s="436"/>
      <c r="Z9" s="436"/>
      <c r="AA9" s="436"/>
      <c r="AB9" s="436"/>
      <c r="AC9" s="436"/>
      <c r="AD9" s="436"/>
      <c r="AE9" s="436"/>
      <c r="AF9" s="441"/>
      <c r="AG9" s="441"/>
      <c r="AH9" s="442"/>
      <c r="AI9" s="86"/>
      <c r="AJ9" s="34">
        <f t="shared" si="0"/>
        <v>754.06533314145929</v>
      </c>
      <c r="AK9" s="193"/>
      <c r="AL9" s="193"/>
      <c r="AM9" s="34">
        <f>(F9/BO9)*100000</f>
        <v>726.79043674275943</v>
      </c>
      <c r="AN9" s="193"/>
      <c r="AO9" s="193"/>
      <c r="AP9" s="34">
        <f>(I9/BR9)*100000</f>
        <v>677.45951264884116</v>
      </c>
      <c r="AQ9" s="193"/>
      <c r="AR9" s="193"/>
      <c r="AS9" s="34">
        <f>(L9/BU9)*100000</f>
        <v>676.61575412096772</v>
      </c>
      <c r="AT9" s="193"/>
      <c r="AU9" s="193"/>
      <c r="AV9" s="435"/>
      <c r="AW9" s="34"/>
      <c r="AX9" s="34"/>
      <c r="AY9" s="34"/>
      <c r="AZ9" s="34"/>
      <c r="BA9" s="34"/>
      <c r="BB9" s="34"/>
      <c r="BC9" s="34"/>
      <c r="BD9" s="34"/>
      <c r="BE9" s="34"/>
      <c r="BF9" s="34"/>
      <c r="BG9" s="34"/>
      <c r="BH9" s="34"/>
      <c r="BI9" s="34"/>
      <c r="BJ9" s="440"/>
      <c r="BK9" s="435"/>
      <c r="BL9" s="34">
        <f>CRIM002!G10</f>
        <v>382195</v>
      </c>
      <c r="BM9" s="34">
        <f>CRIM002!H10</f>
        <v>196205</v>
      </c>
      <c r="BN9" s="34">
        <f>CRIM002!I10</f>
        <v>185990</v>
      </c>
      <c r="BO9" s="34">
        <f>CRIM002!J10</f>
        <v>373973</v>
      </c>
      <c r="BP9" s="34">
        <f>CRIM002!K10</f>
        <v>192023</v>
      </c>
      <c r="BQ9" s="34">
        <f>CRIM002!L10</f>
        <v>181950</v>
      </c>
      <c r="BR9" s="34">
        <f>CRIM002!M10</f>
        <v>352641</v>
      </c>
      <c r="BS9" s="34">
        <f>CRIM002!N10</f>
        <v>180891</v>
      </c>
      <c r="BT9" s="34">
        <f>CRIM002!O10</f>
        <v>171750</v>
      </c>
      <c r="BU9" s="34">
        <f>CRIM002!P10</f>
        <v>325591</v>
      </c>
      <c r="BV9" s="34">
        <f>CRIM002!Q10</f>
        <v>166987</v>
      </c>
      <c r="BW9" s="34">
        <f>CRIM002!R10</f>
        <v>158604</v>
      </c>
      <c r="BX9" s="42" t="s">
        <v>266</v>
      </c>
      <c r="BY9" s="1"/>
      <c r="BZ9" s="1"/>
      <c r="CA9" s="1"/>
      <c r="CB9" s="1"/>
    </row>
    <row r="10" spans="1:80" ht="15.75" x14ac:dyDescent="0.25">
      <c r="A10" s="83" t="s">
        <v>18</v>
      </c>
      <c r="B10" s="37"/>
      <c r="C10" s="62">
        <v>5619</v>
      </c>
      <c r="D10" s="193"/>
      <c r="E10" s="193"/>
      <c r="F10" s="193">
        <v>5780</v>
      </c>
      <c r="G10" s="193"/>
      <c r="H10" s="193"/>
      <c r="I10" s="59"/>
      <c r="J10" s="193"/>
      <c r="K10" s="193"/>
      <c r="L10" s="59"/>
      <c r="M10" s="193"/>
      <c r="N10" s="193"/>
      <c r="O10" s="437"/>
      <c r="P10" s="483" t="s">
        <v>269</v>
      </c>
      <c r="Q10" s="570"/>
      <c r="R10" s="571"/>
      <c r="S10" s="185" t="s">
        <v>243</v>
      </c>
      <c r="T10" s="438" t="s">
        <v>271</v>
      </c>
      <c r="U10" s="436"/>
      <c r="V10" s="436"/>
      <c r="W10" s="436"/>
      <c r="X10" s="436"/>
      <c r="Y10" s="436"/>
      <c r="Z10" s="436"/>
      <c r="AA10" s="436"/>
      <c r="AB10" s="436"/>
      <c r="AC10" s="436"/>
      <c r="AD10" s="436"/>
      <c r="AE10" s="436"/>
      <c r="AF10" s="446" t="s">
        <v>272</v>
      </c>
      <c r="AG10" s="441" t="s">
        <v>72</v>
      </c>
      <c r="AH10" s="442"/>
      <c r="AI10" s="86"/>
      <c r="AJ10" s="34">
        <f t="shared" si="0"/>
        <v>2733.415382819227</v>
      </c>
      <c r="AK10" s="193"/>
      <c r="AL10" s="193"/>
      <c r="AM10" s="34">
        <f>(F10/BO10)*100000</f>
        <v>2763.9764918539204</v>
      </c>
      <c r="AN10" s="193"/>
      <c r="AO10" s="193"/>
      <c r="AP10" s="193"/>
      <c r="AQ10" s="193"/>
      <c r="AR10" s="193"/>
      <c r="AS10" s="193"/>
      <c r="AT10" s="193"/>
      <c r="AU10" s="193"/>
      <c r="AV10" s="435"/>
      <c r="AW10" s="34"/>
      <c r="AX10" s="34"/>
      <c r="AY10" s="34"/>
      <c r="AZ10" s="34"/>
      <c r="BA10" s="34"/>
      <c r="BB10" s="34"/>
      <c r="BC10" s="34"/>
      <c r="BD10" s="34"/>
      <c r="BE10" s="34"/>
      <c r="BF10" s="34"/>
      <c r="BG10" s="34"/>
      <c r="BH10" s="34"/>
      <c r="BI10" s="34"/>
      <c r="BJ10" s="440"/>
      <c r="BK10" s="435"/>
      <c r="BL10" s="34">
        <f>CRIM002!G11</f>
        <v>205567</v>
      </c>
      <c r="BM10" s="34">
        <f>CRIM002!H11</f>
        <v>105557</v>
      </c>
      <c r="BN10" s="34">
        <f>CRIM002!I11</f>
        <v>100010</v>
      </c>
      <c r="BO10" s="34">
        <f>CRIM002!J11</f>
        <v>209119</v>
      </c>
      <c r="BP10" s="34">
        <f>CRIM002!K11</f>
        <v>107283</v>
      </c>
      <c r="BQ10" s="34">
        <f>CRIM002!L11</f>
        <v>101836</v>
      </c>
      <c r="BR10" s="34">
        <f>CRIM002!M11</f>
        <v>214192</v>
      </c>
      <c r="BS10" s="34">
        <f>CRIM002!N11</f>
        <v>109809</v>
      </c>
      <c r="BT10" s="34">
        <f>CRIM002!O11</f>
        <v>104383</v>
      </c>
      <c r="BU10" s="34">
        <f>CRIM002!P11</f>
        <v>215945</v>
      </c>
      <c r="BV10" s="34">
        <f>CRIM002!Q11</f>
        <v>110716</v>
      </c>
      <c r="BW10" s="34">
        <f>CRIM002!R11</f>
        <v>105229</v>
      </c>
      <c r="BX10" s="42" t="s">
        <v>266</v>
      </c>
      <c r="BY10" s="1"/>
      <c r="BZ10" s="1"/>
      <c r="CA10" s="1"/>
      <c r="CB10" s="1"/>
    </row>
    <row r="11" spans="1:80" ht="15.75" x14ac:dyDescent="0.25">
      <c r="A11" s="83" t="s">
        <v>19</v>
      </c>
      <c r="B11" s="37"/>
      <c r="C11" s="193">
        <v>62216</v>
      </c>
      <c r="D11" s="193"/>
      <c r="E11" s="193"/>
      <c r="F11" s="193">
        <v>60900</v>
      </c>
      <c r="G11" s="193"/>
      <c r="H11" s="193"/>
      <c r="I11" s="57">
        <v>55388</v>
      </c>
      <c r="J11" s="193"/>
      <c r="K11" s="193"/>
      <c r="L11" s="324"/>
      <c r="M11" s="193"/>
      <c r="N11" s="193"/>
      <c r="O11" s="437"/>
      <c r="P11" s="303" t="s">
        <v>269</v>
      </c>
      <c r="Q11" s="279" t="s">
        <v>217</v>
      </c>
      <c r="R11" s="315" t="s">
        <v>218</v>
      </c>
      <c r="S11" s="569" t="s">
        <v>273</v>
      </c>
      <c r="T11" s="438"/>
      <c r="U11" s="436"/>
      <c r="V11" s="436"/>
      <c r="W11" s="436"/>
      <c r="X11" s="436"/>
      <c r="Y11" s="436"/>
      <c r="Z11" s="436"/>
      <c r="AA11" s="436"/>
      <c r="AB11" s="436"/>
      <c r="AC11" s="436"/>
      <c r="AD11" s="436"/>
      <c r="AE11" s="436"/>
      <c r="AF11" s="441"/>
      <c r="AG11" s="441"/>
      <c r="AH11" s="442"/>
      <c r="AI11" s="86"/>
      <c r="AJ11" s="34">
        <f t="shared" si="0"/>
        <v>1772.5371275246105</v>
      </c>
      <c r="AK11" s="193"/>
      <c r="AL11" s="193"/>
      <c r="AM11" s="34">
        <f>(F11/BO11)*100000</f>
        <v>1826.7437078577875</v>
      </c>
      <c r="AN11" s="193"/>
      <c r="AO11" s="193"/>
      <c r="AP11" s="34">
        <f>(I11/BR11)*100000</f>
        <v>1710.2905838912538</v>
      </c>
      <c r="AQ11" s="193"/>
      <c r="AR11" s="193"/>
      <c r="AS11" s="193"/>
      <c r="AT11" s="193"/>
      <c r="AU11" s="193"/>
      <c r="AV11" s="435"/>
      <c r="AW11" s="34"/>
      <c r="AX11" s="34"/>
      <c r="AY11" s="34"/>
      <c r="AZ11" s="34"/>
      <c r="BA11" s="34"/>
      <c r="BB11" s="34"/>
      <c r="BC11" s="34"/>
      <c r="BD11" s="34"/>
      <c r="BE11" s="34"/>
      <c r="BF11" s="34"/>
      <c r="BG11" s="34"/>
      <c r="BH11" s="34"/>
      <c r="BI11" s="34"/>
      <c r="BJ11" s="440"/>
      <c r="BK11" s="435"/>
      <c r="BL11" s="34">
        <f>CRIM002!G12</f>
        <v>3509997</v>
      </c>
      <c r="BM11" s="34">
        <f>CRIM002!H12</f>
        <v>1799990</v>
      </c>
      <c r="BN11" s="34">
        <f>CRIM002!I12</f>
        <v>1710007</v>
      </c>
      <c r="BO11" s="34">
        <f>CRIM002!J12</f>
        <v>3333801</v>
      </c>
      <c r="BP11" s="34">
        <f>CRIM002!K12</f>
        <v>1709884</v>
      </c>
      <c r="BQ11" s="34">
        <f>CRIM002!L12</f>
        <v>1623917</v>
      </c>
      <c r="BR11" s="34">
        <f>CRIM002!M12</f>
        <v>3238514</v>
      </c>
      <c r="BS11" s="34">
        <f>CRIM002!N12</f>
        <v>1661368</v>
      </c>
      <c r="BT11" s="34">
        <f>CRIM002!O12</f>
        <v>1577146</v>
      </c>
      <c r="BU11" s="34">
        <f>CRIM002!P12</f>
        <v>3204259</v>
      </c>
      <c r="BV11" s="34">
        <f>CRIM002!Q12</f>
        <v>1645299</v>
      </c>
      <c r="BW11" s="34">
        <f>CRIM002!R12</f>
        <v>1558960</v>
      </c>
      <c r="BX11" s="42" t="s">
        <v>266</v>
      </c>
      <c r="BY11" s="1"/>
      <c r="BZ11" s="1"/>
      <c r="CA11" s="1"/>
      <c r="CB11" s="1"/>
    </row>
    <row r="12" spans="1:80" x14ac:dyDescent="0.25">
      <c r="A12" s="83" t="s">
        <v>20</v>
      </c>
      <c r="B12" s="37"/>
      <c r="C12" s="193">
        <v>1030</v>
      </c>
      <c r="D12" s="193"/>
      <c r="E12" s="193"/>
      <c r="F12" s="193">
        <v>730</v>
      </c>
      <c r="G12" s="193"/>
      <c r="H12" s="193"/>
      <c r="I12" s="324">
        <v>578</v>
      </c>
      <c r="J12" s="193"/>
      <c r="K12" s="193"/>
      <c r="L12" s="193">
        <v>516</v>
      </c>
      <c r="M12" s="193"/>
      <c r="N12" s="193"/>
      <c r="O12" s="437"/>
      <c r="P12" s="306" t="s">
        <v>274</v>
      </c>
      <c r="Q12" s="307"/>
      <c r="R12" s="308"/>
      <c r="S12" s="185"/>
      <c r="T12" s="438"/>
      <c r="U12" s="436"/>
      <c r="V12" s="436"/>
      <c r="W12" s="436"/>
      <c r="X12" s="436"/>
      <c r="Y12" s="436"/>
      <c r="Z12" s="436"/>
      <c r="AA12" s="436"/>
      <c r="AB12" s="436"/>
      <c r="AC12" s="436"/>
      <c r="AD12" s="436"/>
      <c r="AE12" s="436"/>
      <c r="AF12" s="441"/>
      <c r="AG12" s="441"/>
      <c r="AH12" s="442"/>
      <c r="AI12" s="86"/>
      <c r="AJ12" s="34">
        <f t="shared" si="0"/>
        <v>1509.2017348493728</v>
      </c>
      <c r="AK12" s="193"/>
      <c r="AL12" s="193"/>
      <c r="AM12" s="34">
        <f>(F12/BO12)*100000</f>
        <v>1184.7379781553791</v>
      </c>
      <c r="AN12" s="193"/>
      <c r="AO12" s="193"/>
      <c r="AP12" s="34">
        <f>(I12/BR12)*100000</f>
        <v>1014.3376094624714</v>
      </c>
      <c r="AQ12" s="193"/>
      <c r="AR12" s="193"/>
      <c r="AS12" s="34">
        <f>(L12/BU12)*100000</f>
        <v>974.79880606037716</v>
      </c>
      <c r="AT12" s="193"/>
      <c r="AU12" s="193"/>
      <c r="AV12" s="435"/>
      <c r="AW12" s="34"/>
      <c r="AX12" s="34"/>
      <c r="AY12" s="34"/>
      <c r="AZ12" s="34"/>
      <c r="BA12" s="34"/>
      <c r="BB12" s="34"/>
      <c r="BC12" s="34"/>
      <c r="BD12" s="34"/>
      <c r="BE12" s="34"/>
      <c r="BF12" s="34"/>
      <c r="BG12" s="34"/>
      <c r="BH12" s="34"/>
      <c r="BI12" s="34"/>
      <c r="BJ12" s="440"/>
      <c r="BK12" s="435"/>
      <c r="BL12" s="34">
        <f>CRIM002!G13</f>
        <v>68248</v>
      </c>
      <c r="BM12" s="34">
        <f>CRIM002!H13</f>
        <v>35058</v>
      </c>
      <c r="BN12" s="34">
        <f>CRIM002!I13</f>
        <v>33190</v>
      </c>
      <c r="BO12" s="34">
        <f>CRIM002!J13</f>
        <v>61617</v>
      </c>
      <c r="BP12" s="34">
        <f>CRIM002!K13</f>
        <v>31543</v>
      </c>
      <c r="BQ12" s="34">
        <f>CRIM002!L13</f>
        <v>30074</v>
      </c>
      <c r="BR12" s="34">
        <f>CRIM002!M13</f>
        <v>56983</v>
      </c>
      <c r="BS12" s="34">
        <f>CRIM002!N13</f>
        <v>29173</v>
      </c>
      <c r="BT12" s="34">
        <f>CRIM002!O13</f>
        <v>27810</v>
      </c>
      <c r="BU12" s="34">
        <f>CRIM002!P13</f>
        <v>52934</v>
      </c>
      <c r="BV12" s="34">
        <f>CRIM002!Q13</f>
        <v>27103</v>
      </c>
      <c r="BW12" s="34">
        <f>CRIM002!R13</f>
        <v>25831</v>
      </c>
      <c r="BX12" s="42" t="s">
        <v>266</v>
      </c>
      <c r="BY12" s="1"/>
      <c r="BZ12" s="1"/>
      <c r="CA12" s="1"/>
      <c r="CB12" s="1"/>
    </row>
    <row r="13" spans="1:80" ht="15.75" x14ac:dyDescent="0.25">
      <c r="A13" s="83" t="s">
        <v>21</v>
      </c>
      <c r="B13" s="37"/>
      <c r="C13" s="193">
        <v>3130</v>
      </c>
      <c r="D13" s="193"/>
      <c r="E13" s="193"/>
      <c r="F13" s="193">
        <v>2415</v>
      </c>
      <c r="G13" s="193"/>
      <c r="H13" s="193"/>
      <c r="I13" s="57">
        <v>1706</v>
      </c>
      <c r="J13" s="193"/>
      <c r="K13" s="193"/>
      <c r="L13" s="57"/>
      <c r="M13" s="193"/>
      <c r="N13" s="193"/>
      <c r="O13" s="437"/>
      <c r="P13" s="304" t="s">
        <v>275</v>
      </c>
      <c r="Q13" s="438"/>
      <c r="R13" s="439"/>
      <c r="S13" s="447" t="s">
        <v>276</v>
      </c>
      <c r="T13" s="448"/>
      <c r="U13" s="449"/>
      <c r="V13" s="449"/>
      <c r="W13" s="449"/>
      <c r="X13" s="449"/>
      <c r="Y13" s="449"/>
      <c r="Z13" s="449"/>
      <c r="AA13" s="449"/>
      <c r="AB13" s="449"/>
      <c r="AC13" s="449"/>
      <c r="AD13" s="449"/>
      <c r="AE13" s="449"/>
      <c r="AF13" s="450"/>
      <c r="AG13" s="450"/>
      <c r="AH13" s="451"/>
      <c r="AI13" s="86"/>
      <c r="AJ13" s="34">
        <f t="shared" si="0"/>
        <v>691.42238618038834</v>
      </c>
      <c r="AK13" s="193"/>
      <c r="AL13" s="193"/>
      <c r="AM13" s="34">
        <f>(F13/BO13)*100000</f>
        <v>528.97768217969474</v>
      </c>
      <c r="AN13" s="193"/>
      <c r="AO13" s="193"/>
      <c r="AP13" s="34">
        <f>(I13/BR13)*100000</f>
        <v>371.36768230430818</v>
      </c>
      <c r="AQ13" s="193"/>
      <c r="AR13" s="193"/>
      <c r="AS13" s="193"/>
      <c r="AT13" s="193"/>
      <c r="AU13" s="193"/>
      <c r="AV13" s="435"/>
      <c r="AW13" s="34"/>
      <c r="AX13" s="34"/>
      <c r="AY13" s="34"/>
      <c r="AZ13" s="34"/>
      <c r="BA13" s="34"/>
      <c r="BB13" s="34"/>
      <c r="BC13" s="34"/>
      <c r="BD13" s="34"/>
      <c r="BE13" s="34"/>
      <c r="BF13" s="34"/>
      <c r="BG13" s="34"/>
      <c r="BH13" s="34"/>
      <c r="BI13" s="34"/>
      <c r="BJ13" s="440"/>
      <c r="BK13" s="435"/>
      <c r="BL13" s="34">
        <f>CRIM002!G14</f>
        <v>452690</v>
      </c>
      <c r="BM13" s="34">
        <f>CRIM002!H14</f>
        <v>232137</v>
      </c>
      <c r="BN13" s="34">
        <f>CRIM002!I14</f>
        <v>220553</v>
      </c>
      <c r="BO13" s="34">
        <f>CRIM002!J14</f>
        <v>456541</v>
      </c>
      <c r="BP13" s="34">
        <f>CRIM002!K14</f>
        <v>234091</v>
      </c>
      <c r="BQ13" s="34">
        <f>CRIM002!L14</f>
        <v>222450</v>
      </c>
      <c r="BR13" s="34">
        <f>CRIM002!M14</f>
        <v>459383</v>
      </c>
      <c r="BS13" s="34">
        <f>CRIM002!N14</f>
        <v>235544</v>
      </c>
      <c r="BT13" s="34">
        <f>CRIM002!O14</f>
        <v>223839</v>
      </c>
      <c r="BU13" s="34">
        <f>CRIM002!P14</f>
        <v>468781</v>
      </c>
      <c r="BV13" s="34">
        <f>CRIM002!Q14</f>
        <v>240569</v>
      </c>
      <c r="BW13" s="34">
        <f>CRIM002!R14</f>
        <v>228212</v>
      </c>
      <c r="BX13" s="42" t="s">
        <v>266</v>
      </c>
      <c r="BY13" s="1"/>
      <c r="BZ13" s="1"/>
      <c r="CA13" s="1"/>
      <c r="CB13" s="1"/>
    </row>
    <row r="14" spans="1:80" x14ac:dyDescent="0.25">
      <c r="A14" s="83" t="s">
        <v>23</v>
      </c>
      <c r="B14" s="37"/>
      <c r="C14" s="193"/>
      <c r="D14" s="193"/>
      <c r="E14" s="193"/>
      <c r="F14" s="193"/>
      <c r="G14" s="193"/>
      <c r="H14" s="193"/>
      <c r="I14" s="193"/>
      <c r="J14" s="193"/>
      <c r="K14" s="193"/>
      <c r="L14" s="193">
        <v>6800</v>
      </c>
      <c r="M14" s="193"/>
      <c r="N14" s="193"/>
      <c r="O14" s="437"/>
      <c r="P14" s="303" t="s">
        <v>277</v>
      </c>
      <c r="Q14" s="444"/>
      <c r="R14" s="444"/>
      <c r="S14" s="185" t="s">
        <v>245</v>
      </c>
      <c r="T14" s="438" t="s">
        <v>278</v>
      </c>
      <c r="U14" s="436"/>
      <c r="V14" s="436"/>
      <c r="W14" s="436"/>
      <c r="X14" s="436"/>
      <c r="Y14" s="436"/>
      <c r="Z14" s="436"/>
      <c r="AA14" s="436"/>
      <c r="AB14" s="436"/>
      <c r="AC14" s="436"/>
      <c r="AD14" s="436"/>
      <c r="AE14" s="436"/>
      <c r="AF14" s="444" t="s">
        <v>136</v>
      </c>
      <c r="AG14" s="441"/>
      <c r="AH14" s="442"/>
      <c r="AI14" s="452"/>
      <c r="AJ14" s="193"/>
      <c r="AK14" s="193"/>
      <c r="AL14" s="193"/>
      <c r="AM14" s="193"/>
      <c r="AN14" s="193"/>
      <c r="AO14" s="193"/>
      <c r="AP14" s="193"/>
      <c r="AQ14" s="193"/>
      <c r="AR14" s="193"/>
      <c r="AS14" s="34">
        <v>2043</v>
      </c>
      <c r="AT14" s="193"/>
      <c r="AU14" s="193"/>
      <c r="AV14" s="435"/>
      <c r="AW14" s="34"/>
      <c r="AX14" s="34"/>
      <c r="AY14" s="34"/>
      <c r="AZ14" s="34"/>
      <c r="BA14" s="34"/>
      <c r="BB14" s="34"/>
      <c r="BC14" s="34"/>
      <c r="BD14" s="34"/>
      <c r="BE14" s="34"/>
      <c r="BF14" s="34"/>
      <c r="BG14" s="34"/>
      <c r="BH14" s="34"/>
      <c r="BI14" s="34"/>
      <c r="BJ14" s="440"/>
      <c r="BK14" s="435"/>
      <c r="BL14" s="34">
        <f>CRIM002!G15</f>
        <v>347800</v>
      </c>
      <c r="BM14" s="34">
        <f>CRIM002!H15</f>
        <v>179623</v>
      </c>
      <c r="BN14" s="34">
        <f>CRIM002!I15</f>
        <v>168177</v>
      </c>
      <c r="BO14" s="34">
        <f>CRIM002!J15</f>
        <v>339985</v>
      </c>
      <c r="BP14" s="34">
        <f>CRIM002!K15</f>
        <v>174852</v>
      </c>
      <c r="BQ14" s="34">
        <f>CRIM002!L15</f>
        <v>165133</v>
      </c>
      <c r="BR14" s="34">
        <f>CRIM002!M15</f>
        <v>336136</v>
      </c>
      <c r="BS14" s="34">
        <f>CRIM002!N15</f>
        <v>173116</v>
      </c>
      <c r="BT14" s="34">
        <f>CRIM002!O15</f>
        <v>163020</v>
      </c>
      <c r="BU14" s="34">
        <f>CRIM002!P15</f>
        <v>332797</v>
      </c>
      <c r="BV14" s="34">
        <f>CRIM002!Q15</f>
        <v>171531</v>
      </c>
      <c r="BW14" s="34">
        <f>CRIM002!R15</f>
        <v>161266</v>
      </c>
      <c r="BX14" s="42" t="s">
        <v>266</v>
      </c>
      <c r="BY14" s="1"/>
      <c r="BZ14" s="1"/>
      <c r="CA14" s="1"/>
      <c r="CB14" s="1"/>
    </row>
    <row r="15" spans="1:80" ht="15.75" x14ac:dyDescent="0.25">
      <c r="A15" s="83" t="s">
        <v>24</v>
      </c>
      <c r="B15" s="37"/>
      <c r="C15" s="63">
        <v>15919</v>
      </c>
      <c r="D15" s="63">
        <v>13477</v>
      </c>
      <c r="E15" s="63">
        <v>2442</v>
      </c>
      <c r="F15" s="193">
        <v>17572</v>
      </c>
      <c r="G15" s="130">
        <v>14782</v>
      </c>
      <c r="H15" s="130">
        <v>2790</v>
      </c>
      <c r="I15" s="59">
        <v>18238</v>
      </c>
      <c r="J15" s="131">
        <v>15337</v>
      </c>
      <c r="K15" s="131">
        <v>2901</v>
      </c>
      <c r="L15" s="59">
        <v>17039</v>
      </c>
      <c r="M15" s="131">
        <v>14362</v>
      </c>
      <c r="N15" s="131">
        <v>2677</v>
      </c>
      <c r="O15" s="437"/>
      <c r="P15" s="304" t="s">
        <v>279</v>
      </c>
      <c r="Q15" s="438"/>
      <c r="R15" s="439"/>
      <c r="S15" s="188" t="s">
        <v>269</v>
      </c>
      <c r="T15" s="307" t="s">
        <v>280</v>
      </c>
      <c r="U15" s="212"/>
      <c r="V15" s="212"/>
      <c r="W15" s="212"/>
      <c r="X15" s="212"/>
      <c r="Y15" s="212"/>
      <c r="Z15" s="212"/>
      <c r="AA15" s="212"/>
      <c r="AB15" s="212"/>
      <c r="AC15" s="212"/>
      <c r="AD15" s="212"/>
      <c r="AE15" s="212"/>
      <c r="AF15" s="213"/>
      <c r="AG15" s="213"/>
      <c r="AH15" s="214"/>
      <c r="AI15" s="86"/>
      <c r="AJ15" s="34">
        <f t="shared" ref="AJ15:AU15" si="2">(C15/BL15)*100000</f>
        <v>901.90283992598495</v>
      </c>
      <c r="AK15" s="34">
        <f t="shared" si="2"/>
        <v>1484.4669048804451</v>
      </c>
      <c r="AL15" s="34">
        <f t="shared" si="2"/>
        <v>284.88831957889727</v>
      </c>
      <c r="AM15" s="34">
        <f t="shared" si="2"/>
        <v>1001.4064825853748</v>
      </c>
      <c r="AN15" s="34">
        <f t="shared" si="2"/>
        <v>1638.4157621315585</v>
      </c>
      <c r="AO15" s="34">
        <f t="shared" si="2"/>
        <v>327.26543338037044</v>
      </c>
      <c r="AP15" s="34">
        <f t="shared" si="2"/>
        <v>1051.1857972914011</v>
      </c>
      <c r="AQ15" s="34">
        <f t="shared" si="2"/>
        <v>1720.2856187846171</v>
      </c>
      <c r="AR15" s="34">
        <f t="shared" si="2"/>
        <v>343.94247470226628</v>
      </c>
      <c r="AS15" s="34">
        <f t="shared" si="2"/>
        <v>991.91402907223824</v>
      </c>
      <c r="AT15" s="34">
        <f t="shared" si="2"/>
        <v>1627.9625983470999</v>
      </c>
      <c r="AU15" s="34">
        <f t="shared" si="2"/>
        <v>320.37511533863182</v>
      </c>
      <c r="AV15" s="435"/>
      <c r="AW15" s="34"/>
      <c r="AX15" s="34"/>
      <c r="AY15" s="34"/>
      <c r="AZ15" s="34"/>
      <c r="BA15" s="34"/>
      <c r="BB15" s="34"/>
      <c r="BC15" s="34"/>
      <c r="BD15" s="34"/>
      <c r="BE15" s="34"/>
      <c r="BF15" s="34"/>
      <c r="BG15" s="34"/>
      <c r="BH15" s="34"/>
      <c r="BI15" s="34"/>
      <c r="BJ15" s="440"/>
      <c r="BK15" s="435"/>
      <c r="BL15" s="34">
        <f>CRIM002!G16</f>
        <v>1765046</v>
      </c>
      <c r="BM15" s="34">
        <f>CRIM002!H16</f>
        <v>907868</v>
      </c>
      <c r="BN15" s="34">
        <f>CRIM002!I16</f>
        <v>857178</v>
      </c>
      <c r="BO15" s="34">
        <f>CRIM002!J16</f>
        <v>1754732</v>
      </c>
      <c r="BP15" s="34">
        <f>CRIM002!K16</f>
        <v>902213</v>
      </c>
      <c r="BQ15" s="34">
        <f>CRIM002!L16</f>
        <v>852519</v>
      </c>
      <c r="BR15" s="34">
        <f>CRIM002!M16</f>
        <v>1734993</v>
      </c>
      <c r="BS15" s="34">
        <f>CRIM002!N16</f>
        <v>891538</v>
      </c>
      <c r="BT15" s="34">
        <f>CRIM002!O16</f>
        <v>843455</v>
      </c>
      <c r="BU15" s="34">
        <f>CRIM002!P16</f>
        <v>1717790</v>
      </c>
      <c r="BV15" s="34">
        <f>CRIM002!Q16</f>
        <v>882207</v>
      </c>
      <c r="BW15" s="34">
        <f>CRIM002!R16</f>
        <v>835583</v>
      </c>
      <c r="BX15" s="42" t="s">
        <v>266</v>
      </c>
      <c r="BY15" s="1"/>
      <c r="BZ15" s="1"/>
      <c r="CA15" s="1"/>
      <c r="CB15" s="1"/>
    </row>
    <row r="16" spans="1:80" ht="15.75" x14ac:dyDescent="0.25">
      <c r="A16" s="83" t="s">
        <v>25</v>
      </c>
      <c r="B16" s="37"/>
      <c r="C16" s="193">
        <v>57967</v>
      </c>
      <c r="D16" s="193"/>
      <c r="E16" s="193"/>
      <c r="F16" s="193">
        <v>56261</v>
      </c>
      <c r="G16" s="193"/>
      <c r="H16" s="193"/>
      <c r="I16" s="57">
        <v>53528</v>
      </c>
      <c r="J16" s="193"/>
      <c r="K16" s="193"/>
      <c r="L16" s="57"/>
      <c r="M16" s="193"/>
      <c r="N16" s="193"/>
      <c r="O16" s="437"/>
      <c r="P16" s="309" t="s">
        <v>269</v>
      </c>
      <c r="Q16" s="453"/>
      <c r="R16" s="453"/>
      <c r="S16" s="185"/>
      <c r="T16" s="438"/>
      <c r="U16" s="436"/>
      <c r="V16" s="436"/>
      <c r="W16" s="436"/>
      <c r="X16" s="436"/>
      <c r="Y16" s="436"/>
      <c r="Z16" s="436"/>
      <c r="AA16" s="436"/>
      <c r="AB16" s="436"/>
      <c r="AC16" s="436"/>
      <c r="AD16" s="436"/>
      <c r="AE16" s="436"/>
      <c r="AF16" s="441"/>
      <c r="AG16" s="441"/>
      <c r="AH16" s="442"/>
      <c r="AI16" s="86"/>
      <c r="AJ16" s="34">
        <f t="shared" ref="AJ16:AJ21" si="3">(C16/BL16)*100000</f>
        <v>1458.217406135446</v>
      </c>
      <c r="AK16" s="193"/>
      <c r="AL16" s="193"/>
      <c r="AM16" s="34">
        <f t="shared" ref="AM16:AM21" si="4">(F16/BO16)*100000</f>
        <v>1425.0102327390916</v>
      </c>
      <c r="AN16" s="193"/>
      <c r="AO16" s="193"/>
      <c r="AP16" s="34">
        <f>(I16/BR16)*100000</f>
        <v>1358.0330542322715</v>
      </c>
      <c r="AQ16" s="193"/>
      <c r="AR16" s="193"/>
      <c r="AS16" s="193"/>
      <c r="AT16" s="193"/>
      <c r="AU16" s="193"/>
      <c r="AV16" s="435"/>
      <c r="AW16" s="34"/>
      <c r="AX16" s="34"/>
      <c r="AY16" s="34"/>
      <c r="AZ16" s="34"/>
      <c r="BA16" s="34"/>
      <c r="BB16" s="34"/>
      <c r="BC16" s="34"/>
      <c r="BD16" s="34"/>
      <c r="BE16" s="34"/>
      <c r="BF16" s="34"/>
      <c r="BG16" s="34"/>
      <c r="BH16" s="34"/>
      <c r="BI16" s="34"/>
      <c r="BJ16" s="440"/>
      <c r="BK16" s="435"/>
      <c r="BL16" s="34">
        <f>CRIM002!G17</f>
        <v>3975196</v>
      </c>
      <c r="BM16" s="34">
        <f>CRIM002!H17</f>
        <v>2033685</v>
      </c>
      <c r="BN16" s="34">
        <f>CRIM002!I17</f>
        <v>1941511</v>
      </c>
      <c r="BO16" s="34">
        <f>CRIM002!J17</f>
        <v>3948112</v>
      </c>
      <c r="BP16" s="34">
        <f>CRIM002!K17</f>
        <v>2018784</v>
      </c>
      <c r="BQ16" s="34">
        <f>CRIM002!L17</f>
        <v>1929328</v>
      </c>
      <c r="BR16" s="34">
        <f>CRIM002!M17</f>
        <v>3941583</v>
      </c>
      <c r="BS16" s="34">
        <f>CRIM002!N17</f>
        <v>2017129</v>
      </c>
      <c r="BT16" s="34">
        <f>CRIM002!O17</f>
        <v>1924454</v>
      </c>
      <c r="BU16" s="34">
        <f>CRIM002!P17</f>
        <v>3938236</v>
      </c>
      <c r="BV16" s="34">
        <f>CRIM002!Q17</f>
        <v>2015777</v>
      </c>
      <c r="BW16" s="34">
        <f>CRIM002!R17</f>
        <v>1922459</v>
      </c>
      <c r="BX16" s="42" t="s">
        <v>266</v>
      </c>
      <c r="BY16" s="1"/>
      <c r="BZ16" s="1"/>
      <c r="CA16" s="1"/>
      <c r="CB16" s="1"/>
    </row>
    <row r="17" spans="1:80" ht="15.75" x14ac:dyDescent="0.25">
      <c r="A17" s="83" t="s">
        <v>27</v>
      </c>
      <c r="B17" s="37"/>
      <c r="C17" s="193">
        <v>958</v>
      </c>
      <c r="D17" s="116">
        <v>899</v>
      </c>
      <c r="E17" s="116">
        <v>59</v>
      </c>
      <c r="F17" s="193">
        <v>987</v>
      </c>
      <c r="G17" s="116">
        <v>933</v>
      </c>
      <c r="H17" s="116">
        <v>54</v>
      </c>
      <c r="I17" s="57">
        <v>925</v>
      </c>
      <c r="J17" s="116">
        <v>880</v>
      </c>
      <c r="K17" s="116">
        <v>45</v>
      </c>
      <c r="L17" s="59">
        <v>814</v>
      </c>
      <c r="M17" s="116">
        <v>773</v>
      </c>
      <c r="N17" s="116">
        <v>41</v>
      </c>
      <c r="O17" s="437"/>
      <c r="P17" s="304" t="s">
        <v>281</v>
      </c>
      <c r="Q17" s="438" t="s">
        <v>274</v>
      </c>
      <c r="R17" s="439"/>
      <c r="S17" s="185"/>
      <c r="T17" s="438"/>
      <c r="U17" s="436"/>
      <c r="V17" s="436"/>
      <c r="W17" s="436"/>
      <c r="X17" s="436"/>
      <c r="Y17" s="436"/>
      <c r="Z17" s="436"/>
      <c r="AA17" s="436"/>
      <c r="AB17" s="436"/>
      <c r="AC17" s="436"/>
      <c r="AD17" s="436"/>
      <c r="AE17" s="436"/>
      <c r="AF17" s="441"/>
      <c r="AG17" s="441"/>
      <c r="AH17" s="442"/>
      <c r="AI17" s="86"/>
      <c r="AJ17" s="34">
        <f t="shared" si="3"/>
        <v>465.26084718269499</v>
      </c>
      <c r="AK17" s="34">
        <f>(D17/BM17)*100000</f>
        <v>852.730825413086</v>
      </c>
      <c r="AL17" s="34">
        <f>(E17/BN17)*100000</f>
        <v>58.718152866242036</v>
      </c>
      <c r="AM17" s="34">
        <f t="shared" si="4"/>
        <v>485.74029872782302</v>
      </c>
      <c r="AN17" s="34">
        <f>(G17/BP17)*100000</f>
        <v>897.08950703345101</v>
      </c>
      <c r="AO17" s="34">
        <f>(H17/BQ17)*100000</f>
        <v>54.439874183401891</v>
      </c>
      <c r="AP17" s="34">
        <f>(I17/BR17)*100000</f>
        <v>461.15343197862239</v>
      </c>
      <c r="AQ17" s="34">
        <f>(J17/BS17)*100000</f>
        <v>858.05105403771518</v>
      </c>
      <c r="AR17" s="34">
        <f>(K17/BT17)*100000</f>
        <v>45.906188154163182</v>
      </c>
      <c r="AS17" s="34">
        <f>(L17/BU17)*100000</f>
        <v>399.66023969794719</v>
      </c>
      <c r="AT17" s="34">
        <f>(M17/BV17)*100000</f>
        <v>742.32704644105559</v>
      </c>
      <c r="AU17" s="34">
        <f>(N17/BW17)*100000</f>
        <v>41.189057775188118</v>
      </c>
      <c r="AV17" s="435"/>
      <c r="AW17" s="34"/>
      <c r="AX17" s="34"/>
      <c r="AY17" s="34"/>
      <c r="AZ17" s="34"/>
      <c r="BA17" s="34"/>
      <c r="BB17" s="34"/>
      <c r="BC17" s="34"/>
      <c r="BD17" s="34"/>
      <c r="BE17" s="34"/>
      <c r="BF17" s="34"/>
      <c r="BG17" s="34"/>
      <c r="BH17" s="34"/>
      <c r="BI17" s="34"/>
      <c r="BJ17" s="440"/>
      <c r="BK17" s="435"/>
      <c r="BL17" s="34">
        <f>CRIM002!G18</f>
        <v>205906</v>
      </c>
      <c r="BM17" s="34">
        <f>CRIM002!H18</f>
        <v>105426</v>
      </c>
      <c r="BN17" s="34">
        <f>CRIM002!I18</f>
        <v>100480</v>
      </c>
      <c r="BO17" s="34">
        <f>CRIM002!J18</f>
        <v>203195</v>
      </c>
      <c r="BP17" s="34">
        <f>CRIM002!K18</f>
        <v>104003</v>
      </c>
      <c r="BQ17" s="34">
        <f>CRIM002!L18</f>
        <v>99192</v>
      </c>
      <c r="BR17" s="34">
        <f>CRIM002!M18</f>
        <v>200584</v>
      </c>
      <c r="BS17" s="34">
        <f>CRIM002!N18</f>
        <v>102558</v>
      </c>
      <c r="BT17" s="34">
        <f>CRIM002!O18</f>
        <v>98026</v>
      </c>
      <c r="BU17" s="34">
        <f>CRIM002!P18</f>
        <v>203673</v>
      </c>
      <c r="BV17" s="34">
        <f>CRIM002!Q18</f>
        <v>104132</v>
      </c>
      <c r="BW17" s="34">
        <f>CRIM002!R18</f>
        <v>99541</v>
      </c>
      <c r="BX17" s="42" t="s">
        <v>266</v>
      </c>
      <c r="BY17" s="1"/>
      <c r="BZ17" s="1"/>
      <c r="CA17" s="1"/>
      <c r="CB17" s="1"/>
    </row>
    <row r="18" spans="1:80" ht="15.75" x14ac:dyDescent="0.25">
      <c r="A18" s="83" t="s">
        <v>28</v>
      </c>
      <c r="B18" s="37"/>
      <c r="C18" s="236">
        <v>3183</v>
      </c>
      <c r="D18" s="236">
        <v>2655</v>
      </c>
      <c r="E18" s="236">
        <v>528</v>
      </c>
      <c r="F18" s="236">
        <v>2719</v>
      </c>
      <c r="G18" s="236">
        <v>2230</v>
      </c>
      <c r="H18" s="236">
        <v>489</v>
      </c>
      <c r="I18" s="325">
        <v>3139</v>
      </c>
      <c r="J18" s="236">
        <v>2563</v>
      </c>
      <c r="K18" s="236">
        <v>576</v>
      </c>
      <c r="L18" s="57"/>
      <c r="M18" s="59"/>
      <c r="N18" s="59"/>
      <c r="O18" s="437"/>
      <c r="P18" s="304" t="s">
        <v>282</v>
      </c>
      <c r="Q18" s="438"/>
      <c r="R18" s="439"/>
      <c r="S18" s="185"/>
      <c r="T18" s="438"/>
      <c r="U18" s="436"/>
      <c r="V18" s="436"/>
      <c r="W18" s="436"/>
      <c r="X18" s="436"/>
      <c r="Y18" s="436"/>
      <c r="Z18" s="436"/>
      <c r="AA18" s="436"/>
      <c r="AB18" s="436"/>
      <c r="AC18" s="436"/>
      <c r="AD18" s="436"/>
      <c r="AE18" s="436"/>
      <c r="AF18" s="441"/>
      <c r="AG18" s="441"/>
      <c r="AH18" s="442"/>
      <c r="AI18" s="86"/>
      <c r="AJ18" s="34">
        <f t="shared" si="3"/>
        <v>135.24336795501236</v>
      </c>
      <c r="AK18" s="34">
        <f>(D18/BM18)*100000</f>
        <v>219.51709546223853</v>
      </c>
      <c r="AL18" s="34">
        <f>(E18/BN18)*100000</f>
        <v>46.151344944592168</v>
      </c>
      <c r="AM18" s="34">
        <f t="shared" si="4"/>
        <v>116.55696137416328</v>
      </c>
      <c r="AN18" s="34">
        <f>(G18/BP18)*100000</f>
        <v>185.92970689807552</v>
      </c>
      <c r="AO18" s="34">
        <f>(H18/BQ18)*100000</f>
        <v>43.145015780135118</v>
      </c>
      <c r="AP18" s="34">
        <f>(I18/BR18)*100000</f>
        <v>135.95395150008446</v>
      </c>
      <c r="AQ18" s="34">
        <f>(J18/BS18)*100000</f>
        <v>215.7136857414348</v>
      </c>
      <c r="AR18" s="34">
        <f>(K18/BT18)*100000</f>
        <v>51.395485584726259</v>
      </c>
      <c r="AS18" s="6"/>
      <c r="AT18" s="6"/>
      <c r="AU18" s="6"/>
      <c r="AV18" s="435"/>
      <c r="AW18" s="34"/>
      <c r="AX18" s="34"/>
      <c r="AY18" s="34"/>
      <c r="AZ18" s="34"/>
      <c r="BA18" s="34"/>
      <c r="BB18" s="34"/>
      <c r="BC18" s="34"/>
      <c r="BD18" s="34"/>
      <c r="BE18" s="34"/>
      <c r="BF18" s="34"/>
      <c r="BG18" s="34"/>
      <c r="BH18" s="34"/>
      <c r="BI18" s="34"/>
      <c r="BJ18" s="454" t="s">
        <v>282</v>
      </c>
      <c r="BK18" s="455" t="s">
        <v>282</v>
      </c>
      <c r="BL18" s="34">
        <f>CRIM002!G19</f>
        <v>2353535</v>
      </c>
      <c r="BM18" s="34">
        <f>CRIM002!H19</f>
        <v>1209473</v>
      </c>
      <c r="BN18" s="34">
        <f>CRIM002!I19</f>
        <v>1144062</v>
      </c>
      <c r="BO18" s="34">
        <f>CRIM002!J19</f>
        <v>2332765</v>
      </c>
      <c r="BP18" s="34">
        <f>CRIM002!K19</f>
        <v>1199378</v>
      </c>
      <c r="BQ18" s="34">
        <f>CRIM002!L19</f>
        <v>1133387</v>
      </c>
      <c r="BR18" s="34">
        <f>CRIM002!M19</f>
        <v>2308870</v>
      </c>
      <c r="BS18" s="34">
        <f>CRIM002!N19</f>
        <v>1188149</v>
      </c>
      <c r="BT18" s="34">
        <f>CRIM002!O19</f>
        <v>1120721</v>
      </c>
      <c r="BU18" s="34">
        <f>CRIM002!P19</f>
        <v>2279534</v>
      </c>
      <c r="BV18" s="34">
        <f>CRIM002!Q19</f>
        <v>1173840</v>
      </c>
      <c r="BW18" s="34">
        <f>CRIM002!R19</f>
        <v>1105694</v>
      </c>
      <c r="BX18" s="42" t="s">
        <v>266</v>
      </c>
      <c r="BY18" s="1"/>
      <c r="BZ18" s="1"/>
      <c r="CA18" s="1"/>
      <c r="CB18" s="1"/>
    </row>
    <row r="19" spans="1:80" x14ac:dyDescent="0.25">
      <c r="A19" s="83" t="s">
        <v>29</v>
      </c>
      <c r="B19" s="106"/>
      <c r="C19" s="193">
        <v>804</v>
      </c>
      <c r="D19" s="193"/>
      <c r="E19" s="193"/>
      <c r="F19" s="193">
        <v>835</v>
      </c>
      <c r="G19" s="193"/>
      <c r="H19" s="193"/>
      <c r="I19" s="324"/>
      <c r="J19" s="193"/>
      <c r="K19" s="193"/>
      <c r="L19" s="324"/>
      <c r="M19" s="193"/>
      <c r="N19" s="193"/>
      <c r="O19" s="437"/>
      <c r="P19" s="304" t="s">
        <v>283</v>
      </c>
      <c r="Q19" s="438"/>
      <c r="R19" s="439"/>
      <c r="S19" s="185"/>
      <c r="T19" s="438"/>
      <c r="U19" s="436"/>
      <c r="V19" s="436"/>
      <c r="W19" s="436"/>
      <c r="X19" s="436"/>
      <c r="Y19" s="436"/>
      <c r="Z19" s="436"/>
      <c r="AA19" s="436"/>
      <c r="AB19" s="436"/>
      <c r="AC19" s="436"/>
      <c r="AD19" s="436"/>
      <c r="AE19" s="436"/>
      <c r="AF19" s="441"/>
      <c r="AG19" s="441"/>
      <c r="AH19" s="442"/>
      <c r="AI19" s="86"/>
      <c r="AJ19" s="34">
        <f t="shared" si="3"/>
        <v>1790.925088543871</v>
      </c>
      <c r="AK19" s="193"/>
      <c r="AL19" s="193"/>
      <c r="AM19" s="34">
        <f t="shared" si="4"/>
        <v>1853.5372594286223</v>
      </c>
      <c r="AN19" s="193"/>
      <c r="AO19" s="193"/>
      <c r="AP19" s="193"/>
      <c r="AQ19" s="193"/>
      <c r="AR19" s="193"/>
      <c r="AS19" s="193"/>
      <c r="AT19" s="193"/>
      <c r="AU19" s="193"/>
      <c r="AV19" s="435"/>
      <c r="AW19" s="34"/>
      <c r="AX19" s="34"/>
      <c r="AY19" s="34"/>
      <c r="AZ19" s="34"/>
      <c r="BA19" s="34"/>
      <c r="BB19" s="34"/>
      <c r="BC19" s="34"/>
      <c r="BD19" s="34"/>
      <c r="BE19" s="34"/>
      <c r="BF19" s="34"/>
      <c r="BG19" s="34"/>
      <c r="BH19" s="34"/>
      <c r="BI19" s="34"/>
      <c r="BJ19" s="440"/>
      <c r="BK19" s="435"/>
      <c r="BL19" s="34">
        <f>CRIM002!G20</f>
        <v>44893</v>
      </c>
      <c r="BM19" s="34">
        <f>CRIM002!H20</f>
        <v>22881</v>
      </c>
      <c r="BN19" s="34">
        <f>CRIM002!I20</f>
        <v>22012</v>
      </c>
      <c r="BO19" s="34">
        <f>CRIM002!J20</f>
        <v>45049</v>
      </c>
      <c r="BP19" s="34">
        <f>CRIM002!K20</f>
        <v>22960</v>
      </c>
      <c r="BQ19" s="34">
        <f>CRIM002!L20</f>
        <v>22089</v>
      </c>
      <c r="BR19" s="34">
        <f>CRIM002!M20</f>
        <v>48711</v>
      </c>
      <c r="BS19" s="34">
        <f>CRIM002!N20</f>
        <v>24958</v>
      </c>
      <c r="BT19" s="34">
        <f>CRIM002!O20</f>
        <v>23753</v>
      </c>
      <c r="BU19" s="34">
        <f>CRIM002!P20</f>
        <v>47581</v>
      </c>
      <c r="BV19" s="34">
        <f>CRIM002!Q20</f>
        <v>24452</v>
      </c>
      <c r="BW19" s="34">
        <f>CRIM002!R20</f>
        <v>23129</v>
      </c>
      <c r="BX19" s="42" t="s">
        <v>266</v>
      </c>
      <c r="BY19" s="1"/>
      <c r="BZ19" s="1"/>
      <c r="CA19" s="1"/>
      <c r="CB19" s="1"/>
    </row>
    <row r="20" spans="1:80" ht="15.75" x14ac:dyDescent="0.25">
      <c r="A20" s="83" t="s">
        <v>30</v>
      </c>
      <c r="B20" s="37"/>
      <c r="C20" s="193">
        <v>1159</v>
      </c>
      <c r="D20" s="193"/>
      <c r="E20" s="193"/>
      <c r="F20" s="193">
        <v>936</v>
      </c>
      <c r="G20" s="116"/>
      <c r="H20" s="116"/>
      <c r="I20" s="57">
        <v>755</v>
      </c>
      <c r="J20" s="116"/>
      <c r="K20" s="116"/>
      <c r="L20" s="57">
        <v>650</v>
      </c>
      <c r="M20" s="116"/>
      <c r="N20" s="116"/>
      <c r="O20" s="437"/>
      <c r="P20" s="304" t="s">
        <v>284</v>
      </c>
      <c r="Q20" s="438"/>
      <c r="R20" s="439"/>
      <c r="S20" s="185" t="s">
        <v>274</v>
      </c>
      <c r="T20" s="438" t="s">
        <v>285</v>
      </c>
      <c r="U20" s="436"/>
      <c r="V20" s="436"/>
      <c r="W20" s="436"/>
      <c r="X20" s="436"/>
      <c r="Y20" s="436"/>
      <c r="Z20" s="436"/>
      <c r="AA20" s="436"/>
      <c r="AB20" s="436"/>
      <c r="AC20" s="436"/>
      <c r="AD20" s="436"/>
      <c r="AE20" s="436"/>
      <c r="AF20" s="441"/>
      <c r="AG20" s="441"/>
      <c r="AH20" s="442"/>
      <c r="AI20" s="86"/>
      <c r="AJ20" s="34">
        <f t="shared" si="3"/>
        <v>956.32586040447882</v>
      </c>
      <c r="AK20" s="193"/>
      <c r="AL20" s="193"/>
      <c r="AM20" s="34">
        <f t="shared" si="4"/>
        <v>850.46839365056292</v>
      </c>
      <c r="AN20" s="193"/>
      <c r="AO20" s="193"/>
      <c r="AP20" s="34">
        <f>(I20/BR20)*100000</f>
        <v>763.82987333576136</v>
      </c>
      <c r="AQ20" s="193"/>
      <c r="AR20" s="193"/>
      <c r="AS20" s="34">
        <f>(L20/BU20)*100000</f>
        <v>774.6302630167678</v>
      </c>
      <c r="AT20" s="193"/>
      <c r="AU20" s="193"/>
      <c r="AV20" s="435"/>
      <c r="AW20" s="34"/>
      <c r="AX20" s="34"/>
      <c r="AY20" s="34"/>
      <c r="AZ20" s="34"/>
      <c r="BA20" s="34"/>
      <c r="BB20" s="34"/>
      <c r="BC20" s="34"/>
      <c r="BD20" s="34"/>
      <c r="BE20" s="34"/>
      <c r="BF20" s="34"/>
      <c r="BG20" s="34"/>
      <c r="BH20" s="34"/>
      <c r="BI20" s="34"/>
      <c r="BJ20" s="440"/>
      <c r="BK20" s="435"/>
      <c r="BL20" s="34">
        <f>CRIM002!G21</f>
        <v>121193</v>
      </c>
      <c r="BM20" s="34">
        <f>CRIM002!H21</f>
        <v>61513</v>
      </c>
      <c r="BN20" s="34">
        <f>CRIM002!I21</f>
        <v>59680</v>
      </c>
      <c r="BO20" s="34">
        <f>CRIM002!J21</f>
        <v>110057</v>
      </c>
      <c r="BP20" s="34">
        <f>CRIM002!K21</f>
        <v>56023</v>
      </c>
      <c r="BQ20" s="34">
        <f>CRIM002!L21</f>
        <v>54034</v>
      </c>
      <c r="BR20" s="34">
        <f>CRIM002!M21</f>
        <v>98844</v>
      </c>
      <c r="BS20" s="34">
        <f>CRIM002!N21</f>
        <v>50470</v>
      </c>
      <c r="BT20" s="34">
        <f>CRIM002!O21</f>
        <v>48374</v>
      </c>
      <c r="BU20" s="34">
        <f>CRIM002!P21</f>
        <v>83911</v>
      </c>
      <c r="BV20" s="34">
        <f>CRIM002!Q21</f>
        <v>42994</v>
      </c>
      <c r="BW20" s="34">
        <f>CRIM002!R21</f>
        <v>40917</v>
      </c>
      <c r="BX20" s="42" t="s">
        <v>266</v>
      </c>
      <c r="BY20" s="1"/>
      <c r="BZ20" s="1"/>
      <c r="CA20" s="1"/>
      <c r="CB20" s="1"/>
    </row>
    <row r="21" spans="1:80" ht="15.75" x14ac:dyDescent="0.25">
      <c r="A21" s="83" t="s">
        <v>31</v>
      </c>
      <c r="B21" s="37"/>
      <c r="C21" s="193">
        <v>1263</v>
      </c>
      <c r="D21" s="116">
        <v>1190</v>
      </c>
      <c r="E21" s="116">
        <v>73</v>
      </c>
      <c r="F21" s="193">
        <v>1342</v>
      </c>
      <c r="G21" s="116">
        <v>1278</v>
      </c>
      <c r="H21" s="116">
        <v>64</v>
      </c>
      <c r="I21" s="59">
        <v>1197</v>
      </c>
      <c r="J21" s="116">
        <v>1132</v>
      </c>
      <c r="K21" s="116">
        <v>65</v>
      </c>
      <c r="L21" s="57">
        <v>1127</v>
      </c>
      <c r="M21" s="326"/>
      <c r="N21" s="326"/>
      <c r="O21" s="437"/>
      <c r="P21" s="456" t="s">
        <v>286</v>
      </c>
      <c r="Q21" s="448" t="s">
        <v>287</v>
      </c>
      <c r="R21" s="457" t="s">
        <v>274</v>
      </c>
      <c r="S21" s="185" t="s">
        <v>269</v>
      </c>
      <c r="T21" s="438"/>
      <c r="U21" s="436"/>
      <c r="V21" s="436"/>
      <c r="W21" s="436"/>
      <c r="X21" s="436"/>
      <c r="Y21" s="436"/>
      <c r="Z21" s="436"/>
      <c r="AA21" s="436"/>
      <c r="AB21" s="436"/>
      <c r="AC21" s="436"/>
      <c r="AD21" s="436"/>
      <c r="AE21" s="436"/>
      <c r="AF21" s="441"/>
      <c r="AG21" s="441"/>
      <c r="AH21" s="442"/>
      <c r="AI21" s="86"/>
      <c r="AJ21" s="34">
        <f t="shared" si="3"/>
        <v>624.20923612209401</v>
      </c>
      <c r="AK21" s="34">
        <f>(D21/BM21)*100000</f>
        <v>1151.9287546585356</v>
      </c>
      <c r="AL21" s="34">
        <f>(E21/BN21)*100000</f>
        <v>73.714291484484662</v>
      </c>
      <c r="AM21" s="34">
        <f t="shared" si="4"/>
        <v>709.75999323030715</v>
      </c>
      <c r="AN21" s="34">
        <f>(G21/BP21)*100000</f>
        <v>1322.0233785041896</v>
      </c>
      <c r="AO21" s="34">
        <f>(H21/BQ21)*100000</f>
        <v>69.258072894121725</v>
      </c>
      <c r="AP21" s="34">
        <f>(I21/BR21)*100000</f>
        <v>680.66667803954351</v>
      </c>
      <c r="AQ21" s="34">
        <f>(J21/BS21)*100000</f>
        <v>1259.1628569203901</v>
      </c>
      <c r="AR21" s="34">
        <f>(K21/BT21)*100000</f>
        <v>75.620084694494864</v>
      </c>
      <c r="AS21" s="34">
        <f>(L21/BU21)*100000</f>
        <v>719.36935499313813</v>
      </c>
      <c r="AT21" s="193"/>
      <c r="AU21" s="193"/>
      <c r="AV21" s="435"/>
      <c r="AW21" s="34"/>
      <c r="AX21" s="34"/>
      <c r="AY21" s="34"/>
      <c r="AZ21" s="34"/>
      <c r="BA21" s="34"/>
      <c r="BB21" s="34"/>
      <c r="BC21" s="34"/>
      <c r="BD21" s="34"/>
      <c r="BE21" s="34"/>
      <c r="BF21" s="34"/>
      <c r="BG21" s="34"/>
      <c r="BH21" s="34"/>
      <c r="BI21" s="34"/>
      <c r="BJ21" s="458"/>
      <c r="BK21" s="435"/>
      <c r="BL21" s="34">
        <f>CRIM002!G22</f>
        <v>202336</v>
      </c>
      <c r="BM21" s="34">
        <f>CRIM002!H22</f>
        <v>103305</v>
      </c>
      <c r="BN21" s="34">
        <f>CRIM002!I22</f>
        <v>99031</v>
      </c>
      <c r="BO21" s="34">
        <f>CRIM002!J22</f>
        <v>189078</v>
      </c>
      <c r="BP21" s="34">
        <f>CRIM002!K22</f>
        <v>96670</v>
      </c>
      <c r="BQ21" s="34">
        <f>CRIM002!L22</f>
        <v>92408</v>
      </c>
      <c r="BR21" s="34">
        <f>CRIM002!M22</f>
        <v>175857</v>
      </c>
      <c r="BS21" s="34">
        <f>CRIM002!N22</f>
        <v>89901</v>
      </c>
      <c r="BT21" s="34">
        <f>CRIM002!O22</f>
        <v>85956</v>
      </c>
      <c r="BU21" s="34">
        <f>CRIM002!P22</f>
        <v>156665</v>
      </c>
      <c r="BV21" s="34">
        <f>CRIM002!Q22</f>
        <v>80151</v>
      </c>
      <c r="BW21" s="34">
        <f>CRIM002!R22</f>
        <v>76514</v>
      </c>
      <c r="BX21" s="42" t="s">
        <v>266</v>
      </c>
      <c r="BY21" s="1"/>
      <c r="BZ21" s="1"/>
      <c r="CA21" s="1"/>
      <c r="CB21" s="1"/>
    </row>
    <row r="22" spans="1:80" ht="15.75" x14ac:dyDescent="0.25">
      <c r="A22" s="83" t="s">
        <v>32</v>
      </c>
      <c r="B22" s="37"/>
      <c r="C22" s="193"/>
      <c r="D22" s="193"/>
      <c r="E22" s="193"/>
      <c r="F22" s="193"/>
      <c r="G22" s="193"/>
      <c r="H22" s="193"/>
      <c r="I22" s="324"/>
      <c r="J22" s="193"/>
      <c r="K22" s="193"/>
      <c r="L22" s="324"/>
      <c r="M22" s="193"/>
      <c r="N22" s="193"/>
      <c r="O22" s="437"/>
      <c r="P22" s="305"/>
      <c r="Q22" s="459"/>
      <c r="R22" s="459"/>
      <c r="S22" s="185"/>
      <c r="T22" s="438"/>
      <c r="U22" s="436"/>
      <c r="V22" s="436"/>
      <c r="W22" s="436"/>
      <c r="X22" s="436"/>
      <c r="Y22" s="436"/>
      <c r="Z22" s="436"/>
      <c r="AA22" s="436"/>
      <c r="AB22" s="436"/>
      <c r="AC22" s="436"/>
      <c r="AD22" s="436"/>
      <c r="AE22" s="436"/>
      <c r="AF22" s="441"/>
      <c r="AG22" s="441"/>
      <c r="AH22" s="442"/>
      <c r="AI22" s="86"/>
      <c r="AJ22" s="193"/>
      <c r="AK22" s="193"/>
      <c r="AL22" s="193"/>
      <c r="AM22" s="193"/>
      <c r="AN22" s="193"/>
      <c r="AO22" s="193"/>
      <c r="AP22" s="59"/>
      <c r="AQ22" s="193"/>
      <c r="AR22" s="193"/>
      <c r="AS22" s="59"/>
      <c r="AT22" s="193"/>
      <c r="AU22" s="193"/>
      <c r="AV22" s="435"/>
      <c r="AW22" s="34"/>
      <c r="AX22" s="34"/>
      <c r="AY22" s="34"/>
      <c r="AZ22" s="34"/>
      <c r="BA22" s="34"/>
      <c r="BB22" s="34"/>
      <c r="BC22" s="34"/>
      <c r="BD22" s="34"/>
      <c r="BE22" s="34"/>
      <c r="BF22" s="34"/>
      <c r="BG22" s="34"/>
      <c r="BH22" s="34"/>
      <c r="BI22" s="34"/>
      <c r="BJ22" s="440"/>
      <c r="BK22" s="435"/>
      <c r="BL22" s="34">
        <f>CRIM002!G23</f>
        <v>11514</v>
      </c>
      <c r="BM22" s="34">
        <f>CRIM002!H23</f>
        <v>5972</v>
      </c>
      <c r="BN22" s="34">
        <f>CRIM002!I23</f>
        <v>5542</v>
      </c>
      <c r="BO22" s="34">
        <f>CRIM002!J23</f>
        <v>11623</v>
      </c>
      <c r="BP22" s="34">
        <f>CRIM002!K23</f>
        <v>5965</v>
      </c>
      <c r="BQ22" s="34">
        <f>CRIM002!L23</f>
        <v>5658</v>
      </c>
      <c r="BR22" s="34">
        <f>CRIM002!M23</f>
        <v>11989</v>
      </c>
      <c r="BS22" s="34">
        <f>CRIM002!N23</f>
        <v>6141</v>
      </c>
      <c r="BT22" s="34">
        <f>CRIM002!O23</f>
        <v>5848</v>
      </c>
      <c r="BU22" s="34">
        <f>CRIM002!P23</f>
        <v>12321</v>
      </c>
      <c r="BV22" s="34">
        <f>CRIM002!Q23</f>
        <v>6260</v>
      </c>
      <c r="BW22" s="34">
        <f>CRIM002!R23</f>
        <v>6061</v>
      </c>
      <c r="BX22" s="42" t="s">
        <v>266</v>
      </c>
      <c r="BY22" s="1"/>
      <c r="BZ22" s="1"/>
      <c r="CA22" s="1"/>
      <c r="CB22" s="1"/>
    </row>
    <row r="23" spans="1:80" ht="15.75" x14ac:dyDescent="0.25">
      <c r="A23" s="83" t="s">
        <v>33</v>
      </c>
      <c r="B23" s="56"/>
      <c r="C23" s="193">
        <v>6234</v>
      </c>
      <c r="D23" s="34">
        <v>5515</v>
      </c>
      <c r="E23" s="34">
        <v>719</v>
      </c>
      <c r="F23" s="193">
        <v>6283</v>
      </c>
      <c r="G23" s="34">
        <v>5489</v>
      </c>
      <c r="H23" s="34">
        <v>825</v>
      </c>
      <c r="I23" s="59">
        <v>6554</v>
      </c>
      <c r="J23" s="116">
        <v>5729</v>
      </c>
      <c r="K23" s="116">
        <v>825</v>
      </c>
      <c r="L23" s="59">
        <v>5840</v>
      </c>
      <c r="M23" s="116">
        <v>5132</v>
      </c>
      <c r="N23" s="116">
        <v>708</v>
      </c>
      <c r="O23" s="437"/>
      <c r="P23" s="304" t="s">
        <v>274</v>
      </c>
      <c r="Q23" s="438"/>
      <c r="R23" s="439"/>
      <c r="S23" s="185" t="s">
        <v>288</v>
      </c>
      <c r="T23" s="438" t="s">
        <v>72</v>
      </c>
      <c r="U23" s="436"/>
      <c r="V23" s="436"/>
      <c r="W23" s="436"/>
      <c r="X23" s="436"/>
      <c r="Y23" s="436"/>
      <c r="Z23" s="436"/>
      <c r="AA23" s="436"/>
      <c r="AB23" s="436"/>
      <c r="AC23" s="436"/>
      <c r="AD23" s="436"/>
      <c r="AE23" s="436"/>
      <c r="AF23" s="441"/>
      <c r="AG23" s="441"/>
      <c r="AH23" s="442"/>
      <c r="AI23" s="86"/>
      <c r="AJ23" s="34">
        <f t="shared" ref="AJ23:AU23" si="5">(C23/BL23)*100000</f>
        <v>1278.7980857003954</v>
      </c>
      <c r="AK23" s="34">
        <f t="shared" si="5"/>
        <v>2214.1125082301551</v>
      </c>
      <c r="AL23" s="34">
        <f t="shared" si="5"/>
        <v>301.58763448753172</v>
      </c>
      <c r="AM23" s="34">
        <f t="shared" si="5"/>
        <v>1322.8900188442872</v>
      </c>
      <c r="AN23" s="34">
        <f t="shared" si="5"/>
        <v>2259.4242152318698</v>
      </c>
      <c r="AO23" s="34">
        <f t="shared" si="5"/>
        <v>355.59271918519698</v>
      </c>
      <c r="AP23" s="34">
        <f t="shared" si="5"/>
        <v>1422.1300270365275</v>
      </c>
      <c r="AQ23" s="34">
        <f t="shared" si="5"/>
        <v>2429.0759844138884</v>
      </c>
      <c r="AR23" s="34">
        <f t="shared" si="5"/>
        <v>366.65525961414534</v>
      </c>
      <c r="AS23" s="34">
        <f t="shared" si="5"/>
        <v>1310.7924907750735</v>
      </c>
      <c r="AT23" s="34">
        <f t="shared" si="5"/>
        <v>2248.9833122984155</v>
      </c>
      <c r="AU23" s="34">
        <f t="shared" si="5"/>
        <v>325.75687862335514</v>
      </c>
      <c r="AV23" s="435"/>
      <c r="AW23" s="34"/>
      <c r="AX23" s="34"/>
      <c r="AY23" s="34"/>
      <c r="AZ23" s="34"/>
      <c r="BA23" s="34"/>
      <c r="BB23" s="34"/>
      <c r="BC23" s="34"/>
      <c r="BD23" s="34"/>
      <c r="BE23" s="34"/>
      <c r="BF23" s="34"/>
      <c r="BG23" s="34"/>
      <c r="BH23" s="34"/>
      <c r="BI23" s="34"/>
      <c r="BJ23" s="440"/>
      <c r="BK23" s="435"/>
      <c r="BL23" s="34">
        <f>CRIM002!G24</f>
        <v>487489</v>
      </c>
      <c r="BM23" s="34">
        <f>CRIM002!H24</f>
        <v>249084</v>
      </c>
      <c r="BN23" s="34">
        <f>CRIM002!I24</f>
        <v>238405</v>
      </c>
      <c r="BO23" s="34">
        <f>CRIM002!J24</f>
        <v>474945</v>
      </c>
      <c r="BP23" s="34">
        <f>CRIM002!K24</f>
        <v>242938</v>
      </c>
      <c r="BQ23" s="34">
        <f>CRIM002!L24</f>
        <v>232007</v>
      </c>
      <c r="BR23" s="34">
        <f>CRIM002!M24</f>
        <v>460858</v>
      </c>
      <c r="BS23" s="34">
        <f>CRIM002!N24</f>
        <v>235851</v>
      </c>
      <c r="BT23" s="34">
        <f>CRIM002!O24</f>
        <v>225007</v>
      </c>
      <c r="BU23" s="34">
        <f>CRIM002!P24</f>
        <v>445532</v>
      </c>
      <c r="BV23" s="34">
        <f>CRIM002!Q24</f>
        <v>228192</v>
      </c>
      <c r="BW23" s="34">
        <f>CRIM002!R24</f>
        <v>217340</v>
      </c>
      <c r="BX23" s="42" t="s">
        <v>266</v>
      </c>
      <c r="BY23" s="1"/>
      <c r="BZ23" s="1"/>
      <c r="CA23" s="1"/>
      <c r="CB23" s="1"/>
    </row>
    <row r="24" spans="1:80" ht="15.75" customHeight="1" x14ac:dyDescent="0.25">
      <c r="A24" s="83" t="s">
        <v>34</v>
      </c>
      <c r="B24" s="37"/>
      <c r="C24" s="193">
        <v>64</v>
      </c>
      <c r="D24" s="193"/>
      <c r="E24" s="193"/>
      <c r="F24" s="193">
        <v>50</v>
      </c>
      <c r="G24" s="193"/>
      <c r="H24" s="193"/>
      <c r="I24" s="324"/>
      <c r="J24" s="193"/>
      <c r="K24" s="193"/>
      <c r="L24" s="324"/>
      <c r="M24" s="193"/>
      <c r="N24" s="193"/>
      <c r="O24" s="437"/>
      <c r="P24" s="303" t="s">
        <v>269</v>
      </c>
      <c r="Q24" s="444"/>
      <c r="R24" s="444"/>
      <c r="S24" s="185"/>
      <c r="T24" s="438"/>
      <c r="U24" s="436"/>
      <c r="V24" s="436"/>
      <c r="W24" s="436"/>
      <c r="X24" s="436"/>
      <c r="Y24" s="436"/>
      <c r="Z24" s="436"/>
      <c r="AA24" s="436"/>
      <c r="AB24" s="436"/>
      <c r="AC24" s="436"/>
      <c r="AD24" s="436"/>
      <c r="AE24" s="436"/>
      <c r="AF24" s="441"/>
      <c r="AG24" s="441"/>
      <c r="AH24" s="442"/>
      <c r="AI24" s="86"/>
      <c r="AJ24" s="34">
        <f t="shared" ref="AJ24:AJ36" si="6">(C24/BL24)*100000</f>
        <v>287.08563226124795</v>
      </c>
      <c r="AK24" s="193"/>
      <c r="AL24" s="193"/>
      <c r="AM24" s="34">
        <f t="shared" ref="AM24:AM34" si="7">(F24/BO24)*100000</f>
        <v>229.8427875333272</v>
      </c>
      <c r="AN24" s="193"/>
      <c r="AO24" s="193"/>
      <c r="AP24" s="193"/>
      <c r="AQ24" s="193"/>
      <c r="AR24" s="193"/>
      <c r="AS24" s="193"/>
      <c r="AT24" s="193"/>
      <c r="AU24" s="193"/>
      <c r="AV24" s="435"/>
      <c r="AW24" s="34"/>
      <c r="AX24" s="34"/>
      <c r="AY24" s="34"/>
      <c r="AZ24" s="34"/>
      <c r="BA24" s="34"/>
      <c r="BB24" s="34"/>
      <c r="BC24" s="34"/>
      <c r="BD24" s="34"/>
      <c r="BE24" s="34"/>
      <c r="BF24" s="34"/>
      <c r="BG24" s="34"/>
      <c r="BH24" s="34"/>
      <c r="BI24" s="34"/>
      <c r="BJ24" s="440"/>
      <c r="BK24" s="435"/>
      <c r="BL24" s="34">
        <f>CRIM002!G25</f>
        <v>22293</v>
      </c>
      <c r="BM24" s="34">
        <f>CRIM002!H25</f>
        <v>11408</v>
      </c>
      <c r="BN24" s="34">
        <f>CRIM002!I25</f>
        <v>10885</v>
      </c>
      <c r="BO24" s="34">
        <f>CRIM002!J25</f>
        <v>21754</v>
      </c>
      <c r="BP24" s="34">
        <f>CRIM002!K25</f>
        <v>11112</v>
      </c>
      <c r="BQ24" s="34">
        <f>CRIM002!L25</f>
        <v>10642</v>
      </c>
      <c r="BR24" s="34">
        <f>CRIM002!M25</f>
        <v>21148</v>
      </c>
      <c r="BS24" s="34">
        <f>CRIM002!N25</f>
        <v>10863</v>
      </c>
      <c r="BT24" s="34">
        <f>CRIM002!O25</f>
        <v>10285</v>
      </c>
      <c r="BU24" s="34">
        <f>CRIM002!P25</f>
        <v>20493</v>
      </c>
      <c r="BV24" s="34">
        <f>CRIM002!Q25</f>
        <v>10567</v>
      </c>
      <c r="BW24" s="34">
        <f>CRIM002!R25</f>
        <v>9926</v>
      </c>
      <c r="BX24" s="42" t="s">
        <v>266</v>
      </c>
      <c r="BY24" s="1"/>
      <c r="BZ24" s="1"/>
      <c r="CA24" s="1"/>
      <c r="CB24" s="1"/>
    </row>
    <row r="25" spans="1:80" ht="15.75" x14ac:dyDescent="0.25">
      <c r="A25" s="83" t="s">
        <v>35</v>
      </c>
      <c r="B25" s="37"/>
      <c r="C25" s="59">
        <v>12088</v>
      </c>
      <c r="D25" s="193"/>
      <c r="E25" s="193"/>
      <c r="F25" s="193">
        <v>10595</v>
      </c>
      <c r="G25" s="193"/>
      <c r="H25" s="193"/>
      <c r="I25" s="193">
        <v>9024</v>
      </c>
      <c r="J25" s="193"/>
      <c r="K25" s="193"/>
      <c r="L25" s="193">
        <v>596</v>
      </c>
      <c r="M25" s="193"/>
      <c r="N25" s="193"/>
      <c r="O25" s="437"/>
      <c r="P25" s="456" t="s">
        <v>269</v>
      </c>
      <c r="Q25" s="460"/>
      <c r="R25" s="461"/>
      <c r="S25" s="185" t="s">
        <v>289</v>
      </c>
      <c r="T25" s="438" t="s">
        <v>290</v>
      </c>
      <c r="U25" s="436"/>
      <c r="V25" s="436"/>
      <c r="W25" s="436"/>
      <c r="X25" s="436"/>
      <c r="Y25" s="436"/>
      <c r="Z25" s="436"/>
      <c r="AA25" s="436"/>
      <c r="AB25" s="436"/>
      <c r="AC25" s="436"/>
      <c r="AD25" s="436"/>
      <c r="AE25" s="436"/>
      <c r="AF25" s="441"/>
      <c r="AG25" s="441"/>
      <c r="AH25" s="442"/>
      <c r="AI25" s="86"/>
      <c r="AJ25" s="34">
        <f t="shared" si="6"/>
        <v>1005.7032559726111</v>
      </c>
      <c r="AK25" s="193"/>
      <c r="AL25" s="193"/>
      <c r="AM25" s="34">
        <f t="shared" si="7"/>
        <v>889.25035230092999</v>
      </c>
      <c r="AN25" s="193"/>
      <c r="AO25" s="193"/>
      <c r="AP25" s="34">
        <f>(I25/BR25)*100000</f>
        <v>762.12096643424672</v>
      </c>
      <c r="AQ25" s="193"/>
      <c r="AR25" s="193"/>
      <c r="AS25" s="34">
        <f>(L25/BU25)*100000</f>
        <v>50.296631982244278</v>
      </c>
      <c r="AT25" s="193"/>
      <c r="AU25" s="193"/>
      <c r="AV25" s="435"/>
      <c r="AW25" s="34"/>
      <c r="AX25" s="34"/>
      <c r="AY25" s="34"/>
      <c r="AZ25" s="34"/>
      <c r="BA25" s="34"/>
      <c r="BB25" s="34"/>
      <c r="BC25" s="34"/>
      <c r="BD25" s="34"/>
      <c r="BE25" s="34"/>
      <c r="BF25" s="34"/>
      <c r="BG25" s="34"/>
      <c r="BH25" s="34"/>
      <c r="BI25" s="34"/>
      <c r="BJ25" s="440"/>
      <c r="BK25" s="435"/>
      <c r="BL25" s="34">
        <f>CRIM002!G26</f>
        <v>1201945</v>
      </c>
      <c r="BM25" s="34">
        <f>CRIM002!H26</f>
        <v>614939</v>
      </c>
      <c r="BN25" s="34">
        <f>CRIM002!I26</f>
        <v>587006</v>
      </c>
      <c r="BO25" s="34">
        <f>CRIM002!J26</f>
        <v>1191453</v>
      </c>
      <c r="BP25" s="34">
        <f>CRIM002!K26</f>
        <v>609943</v>
      </c>
      <c r="BQ25" s="34">
        <f>CRIM002!L26</f>
        <v>581510</v>
      </c>
      <c r="BR25" s="34">
        <f>CRIM002!M26</f>
        <v>1184064</v>
      </c>
      <c r="BS25" s="34">
        <f>CRIM002!N26</f>
        <v>606063</v>
      </c>
      <c r="BT25" s="34">
        <f>CRIM002!O26</f>
        <v>578001</v>
      </c>
      <c r="BU25" s="34">
        <f>CRIM002!P26</f>
        <v>1184970</v>
      </c>
      <c r="BV25" s="34">
        <f>CRIM002!Q26</f>
        <v>606439</v>
      </c>
      <c r="BW25" s="34">
        <f>CRIM002!R26</f>
        <v>578531</v>
      </c>
      <c r="BX25" s="42" t="s">
        <v>266</v>
      </c>
      <c r="BY25" s="1"/>
      <c r="BZ25" s="1"/>
      <c r="CA25" s="1"/>
      <c r="CB25" s="1"/>
    </row>
    <row r="26" spans="1:80" ht="15.75" x14ac:dyDescent="0.25">
      <c r="A26" s="83" t="s">
        <v>37</v>
      </c>
      <c r="B26" s="37"/>
      <c r="C26" s="324">
        <v>2988</v>
      </c>
      <c r="D26" s="193"/>
      <c r="E26" s="193"/>
      <c r="F26" s="193">
        <v>3155</v>
      </c>
      <c r="G26" s="193"/>
      <c r="H26" s="193"/>
      <c r="I26" s="59"/>
      <c r="J26" s="193"/>
      <c r="K26" s="193"/>
      <c r="L26" s="193"/>
      <c r="M26" s="193"/>
      <c r="N26" s="193"/>
      <c r="O26" s="437"/>
      <c r="P26" s="303" t="s">
        <v>269</v>
      </c>
      <c r="Q26" s="444"/>
      <c r="R26" s="445"/>
      <c r="S26" s="185"/>
      <c r="T26" s="438"/>
      <c r="U26" s="436"/>
      <c r="V26" s="436"/>
      <c r="W26" s="436"/>
      <c r="X26" s="436"/>
      <c r="Y26" s="436"/>
      <c r="Z26" s="436"/>
      <c r="AA26" s="436"/>
      <c r="AB26" s="436"/>
      <c r="AC26" s="436"/>
      <c r="AD26" s="436"/>
      <c r="AE26" s="436"/>
      <c r="AF26" s="441"/>
      <c r="AG26" s="441"/>
      <c r="AH26" s="442"/>
      <c r="AI26" s="86"/>
      <c r="AJ26" s="34">
        <f t="shared" si="6"/>
        <v>747.97236407329524</v>
      </c>
      <c r="AK26" s="193"/>
      <c r="AL26" s="193"/>
      <c r="AM26" s="34">
        <f t="shared" si="7"/>
        <v>793.66476908254367</v>
      </c>
      <c r="AN26" s="193"/>
      <c r="AO26" s="193"/>
      <c r="AP26" s="193"/>
      <c r="AQ26" s="193"/>
      <c r="AR26" s="193"/>
      <c r="AS26" s="193"/>
      <c r="AT26" s="193"/>
      <c r="AU26" s="193"/>
      <c r="AV26" s="435"/>
      <c r="AW26" s="34"/>
      <c r="AX26" s="34"/>
      <c r="AY26" s="34"/>
      <c r="AZ26" s="34"/>
      <c r="BA26" s="34"/>
      <c r="BB26" s="34"/>
      <c r="BC26" s="34"/>
      <c r="BD26" s="34"/>
      <c r="BE26" s="34"/>
      <c r="BF26" s="34"/>
      <c r="BG26" s="34"/>
      <c r="BH26" s="34"/>
      <c r="BI26" s="34"/>
      <c r="BJ26" s="440"/>
      <c r="BK26" s="435"/>
      <c r="BL26" s="34">
        <f>CRIM002!G27</f>
        <v>399480</v>
      </c>
      <c r="BM26" s="34">
        <f>CRIM002!H27</f>
        <v>205046</v>
      </c>
      <c r="BN26" s="34">
        <f>CRIM002!I27</f>
        <v>194434</v>
      </c>
      <c r="BO26" s="34">
        <f>CRIM002!J27</f>
        <v>397523</v>
      </c>
      <c r="BP26" s="34">
        <f>CRIM002!K27</f>
        <v>204086</v>
      </c>
      <c r="BQ26" s="34">
        <f>CRIM002!L27</f>
        <v>193437</v>
      </c>
      <c r="BR26" s="34">
        <f>CRIM002!M27</f>
        <v>390159</v>
      </c>
      <c r="BS26" s="34">
        <f>CRIM002!N27</f>
        <v>200345</v>
      </c>
      <c r="BT26" s="34">
        <f>CRIM002!O27</f>
        <v>189814</v>
      </c>
      <c r="BU26" s="34">
        <f>CRIM002!P27</f>
        <v>384062</v>
      </c>
      <c r="BV26" s="34">
        <f>CRIM002!Q27</f>
        <v>196806</v>
      </c>
      <c r="BW26" s="34">
        <f>CRIM002!R27</f>
        <v>187256</v>
      </c>
      <c r="BX26" s="42" t="s">
        <v>266</v>
      </c>
      <c r="BY26" s="1"/>
      <c r="BZ26" s="1"/>
      <c r="CA26" s="1"/>
      <c r="CB26" s="1"/>
    </row>
    <row r="27" spans="1:80" ht="15.75" x14ac:dyDescent="0.25">
      <c r="A27" s="83" t="s">
        <v>38</v>
      </c>
      <c r="B27" s="37"/>
      <c r="C27" s="57">
        <v>26957</v>
      </c>
      <c r="D27" s="116">
        <v>22462</v>
      </c>
      <c r="E27" s="116">
        <v>4495</v>
      </c>
      <c r="F27" s="57">
        <v>24953</v>
      </c>
      <c r="G27" s="116">
        <v>20453</v>
      </c>
      <c r="H27" s="116">
        <v>4500</v>
      </c>
      <c r="I27" s="57">
        <v>22758</v>
      </c>
      <c r="J27" s="116">
        <v>18318</v>
      </c>
      <c r="K27" s="116">
        <v>4440</v>
      </c>
      <c r="L27" s="57">
        <v>22807</v>
      </c>
      <c r="M27" s="116">
        <v>18237</v>
      </c>
      <c r="N27" s="116">
        <v>4570</v>
      </c>
      <c r="O27" s="437"/>
      <c r="P27" s="306" t="s">
        <v>274</v>
      </c>
      <c r="Q27" s="307"/>
      <c r="R27" s="308"/>
      <c r="S27" s="185"/>
      <c r="T27" s="438"/>
      <c r="U27" s="436"/>
      <c r="V27" s="436"/>
      <c r="W27" s="436"/>
      <c r="X27" s="436"/>
      <c r="Y27" s="436"/>
      <c r="Z27" s="436"/>
      <c r="AA27" s="436"/>
      <c r="AB27" s="436"/>
      <c r="AC27" s="436"/>
      <c r="AD27" s="436"/>
      <c r="AE27" s="436"/>
      <c r="AF27" s="441"/>
      <c r="AG27" s="441"/>
      <c r="AH27" s="442"/>
      <c r="AI27" s="86"/>
      <c r="AJ27" s="34">
        <f t="shared" si="6"/>
        <v>1698.5580812726994</v>
      </c>
      <c r="AK27" s="34">
        <f>(D27/BM27)*100000</f>
        <v>2766.7570360644108</v>
      </c>
      <c r="AL27" s="34">
        <f>(E27/BN27)*100000</f>
        <v>579.85110919905719</v>
      </c>
      <c r="AM27" s="34">
        <f t="shared" si="7"/>
        <v>1641.3974473582598</v>
      </c>
      <c r="AN27" s="34">
        <f t="shared" ref="AN27:AU27" si="8">(G27/BP27)*100000</f>
        <v>2630.7936499769758</v>
      </c>
      <c r="AO27" s="34">
        <f t="shared" si="8"/>
        <v>605.82969723324311</v>
      </c>
      <c r="AP27" s="34">
        <f t="shared" si="8"/>
        <v>1571.1490693092273</v>
      </c>
      <c r="AQ27" s="34">
        <f t="shared" si="8"/>
        <v>2476.9149846730911</v>
      </c>
      <c r="AR27" s="34">
        <f t="shared" si="8"/>
        <v>626.28271586653409</v>
      </c>
      <c r="AS27" s="34">
        <f t="shared" si="8"/>
        <v>1643.7797348128574</v>
      </c>
      <c r="AT27" s="34">
        <f t="shared" si="8"/>
        <v>2573.9315509500698</v>
      </c>
      <c r="AU27" s="34">
        <f t="shared" si="8"/>
        <v>673.10213183375402</v>
      </c>
      <c r="AV27" s="435"/>
      <c r="AW27" s="34"/>
      <c r="AX27" s="34"/>
      <c r="AY27" s="34"/>
      <c r="AZ27" s="34"/>
      <c r="BA27" s="34"/>
      <c r="BB27" s="34"/>
      <c r="BC27" s="34"/>
      <c r="BD27" s="34"/>
      <c r="BE27" s="34"/>
      <c r="BF27" s="34"/>
      <c r="BG27" s="34"/>
      <c r="BH27" s="34"/>
      <c r="BI27" s="34"/>
      <c r="BJ27" s="440"/>
      <c r="BK27" s="435"/>
      <c r="BL27" s="34">
        <f>CRIM002!G28</f>
        <v>1587052</v>
      </c>
      <c r="BM27" s="34">
        <f>CRIM002!H28</f>
        <v>811853</v>
      </c>
      <c r="BN27" s="34">
        <f>CRIM002!I28</f>
        <v>775199</v>
      </c>
      <c r="BO27" s="34">
        <f>CRIM002!J28</f>
        <v>1520229</v>
      </c>
      <c r="BP27" s="34">
        <f>CRIM002!K28</f>
        <v>777446</v>
      </c>
      <c r="BQ27" s="34">
        <f>CRIM002!L28</f>
        <v>742783</v>
      </c>
      <c r="BR27" s="34">
        <f>CRIM002!M28</f>
        <v>1448494</v>
      </c>
      <c r="BS27" s="34">
        <f>CRIM002!N28</f>
        <v>739549</v>
      </c>
      <c r="BT27" s="34">
        <f>CRIM002!O28</f>
        <v>708945</v>
      </c>
      <c r="BU27" s="34">
        <f>CRIM002!P28</f>
        <v>1387473</v>
      </c>
      <c r="BV27" s="34">
        <f>CRIM002!Q28</f>
        <v>708527</v>
      </c>
      <c r="BW27" s="34">
        <f>CRIM002!R28</f>
        <v>678946</v>
      </c>
      <c r="BX27" s="42" t="s">
        <v>266</v>
      </c>
      <c r="BY27" s="1"/>
      <c r="BZ27" s="1"/>
      <c r="CA27" s="1"/>
      <c r="CB27" s="1"/>
    </row>
    <row r="28" spans="1:80" ht="15.75" x14ac:dyDescent="0.25">
      <c r="A28" s="83" t="s">
        <v>39</v>
      </c>
      <c r="B28" s="37"/>
      <c r="C28" s="193">
        <v>9732</v>
      </c>
      <c r="D28" s="193"/>
      <c r="E28" s="193"/>
      <c r="F28" s="193">
        <v>8411</v>
      </c>
      <c r="G28" s="193"/>
      <c r="H28" s="193"/>
      <c r="I28" s="57">
        <v>7647</v>
      </c>
      <c r="J28" s="193"/>
      <c r="K28" s="193"/>
      <c r="L28" s="57"/>
      <c r="M28" s="193"/>
      <c r="N28" s="193"/>
      <c r="O28" s="437"/>
      <c r="P28" s="303" t="s">
        <v>269</v>
      </c>
      <c r="Q28" s="444"/>
      <c r="R28" s="445"/>
      <c r="S28" s="185" t="s">
        <v>291</v>
      </c>
      <c r="T28" s="438" t="s">
        <v>292</v>
      </c>
      <c r="U28" s="436"/>
      <c r="V28" s="436"/>
      <c r="W28" s="436"/>
      <c r="X28" s="436"/>
      <c r="Y28" s="436"/>
      <c r="Z28" s="436"/>
      <c r="AA28" s="436"/>
      <c r="AB28" s="436"/>
      <c r="AC28" s="436"/>
      <c r="AD28" s="436"/>
      <c r="AE28" s="436"/>
      <c r="AF28" s="441"/>
      <c r="AG28" s="441"/>
      <c r="AH28" s="442"/>
      <c r="AI28" s="86"/>
      <c r="AJ28" s="34">
        <f t="shared" si="6"/>
        <v>4169.165652792296</v>
      </c>
      <c r="AK28" s="193"/>
      <c r="AL28" s="193"/>
      <c r="AM28" s="34">
        <f t="shared" si="7"/>
        <v>3667.480596494288</v>
      </c>
      <c r="AN28" s="193"/>
      <c r="AO28" s="193"/>
      <c r="AP28" s="34">
        <f t="shared" ref="AP28:AP34" si="9">(I28/BR28)*100000</f>
        <v>3413.9154891850267</v>
      </c>
      <c r="AQ28" s="193"/>
      <c r="AR28" s="193"/>
      <c r="AS28" s="193"/>
      <c r="AT28" s="193"/>
      <c r="AU28" s="193"/>
      <c r="AV28" s="435"/>
      <c r="AW28" s="34"/>
      <c r="AX28" s="34"/>
      <c r="AY28" s="34"/>
      <c r="AZ28" s="34"/>
      <c r="BA28" s="34"/>
      <c r="BB28" s="34"/>
      <c r="BC28" s="34"/>
      <c r="BD28" s="34"/>
      <c r="BE28" s="34"/>
      <c r="BF28" s="34"/>
      <c r="BG28" s="34"/>
      <c r="BH28" s="34"/>
      <c r="BI28" s="34"/>
      <c r="BJ28" s="440"/>
      <c r="BK28" s="435"/>
      <c r="BL28" s="34">
        <f>CRIM002!G29</f>
        <v>233428</v>
      </c>
      <c r="BM28" s="34">
        <f>CRIM002!H29</f>
        <v>119134</v>
      </c>
      <c r="BN28" s="34">
        <f>CRIM002!I29</f>
        <v>114294</v>
      </c>
      <c r="BO28" s="34">
        <f>CRIM002!J29</f>
        <v>229340</v>
      </c>
      <c r="BP28" s="34">
        <f>CRIM002!K29</f>
        <v>116745</v>
      </c>
      <c r="BQ28" s="34">
        <f>CRIM002!L29</f>
        <v>112595</v>
      </c>
      <c r="BR28" s="34">
        <f>CRIM002!M29</f>
        <v>223995</v>
      </c>
      <c r="BS28" s="34">
        <f>CRIM002!N29</f>
        <v>114014</v>
      </c>
      <c r="BT28" s="34">
        <f>CRIM002!O29</f>
        <v>109981</v>
      </c>
      <c r="BU28" s="34">
        <f>CRIM002!P29</f>
        <v>224413</v>
      </c>
      <c r="BV28" s="34">
        <f>CRIM002!Q29</f>
        <v>114722</v>
      </c>
      <c r="BW28" s="34">
        <f>CRIM002!R29</f>
        <v>109691</v>
      </c>
      <c r="BX28" s="42" t="s">
        <v>266</v>
      </c>
      <c r="BY28" s="1"/>
      <c r="BZ28" s="1"/>
      <c r="CA28" s="1"/>
      <c r="CB28" s="1"/>
    </row>
    <row r="29" spans="1:80" ht="15.75" x14ac:dyDescent="0.25">
      <c r="A29" s="83" t="s">
        <v>40</v>
      </c>
      <c r="B29" s="37"/>
      <c r="C29" s="193">
        <v>3624</v>
      </c>
      <c r="D29" s="116">
        <v>3418</v>
      </c>
      <c r="E29" s="116">
        <v>206</v>
      </c>
      <c r="F29" s="193">
        <v>3035</v>
      </c>
      <c r="G29" s="116">
        <v>2859</v>
      </c>
      <c r="H29" s="116">
        <v>176</v>
      </c>
      <c r="I29" s="57">
        <v>3263</v>
      </c>
      <c r="J29" s="116">
        <v>3079</v>
      </c>
      <c r="K29" s="116">
        <v>184</v>
      </c>
      <c r="L29" s="57">
        <v>3373</v>
      </c>
      <c r="M29" s="116">
        <v>3078</v>
      </c>
      <c r="N29" s="116">
        <v>295</v>
      </c>
      <c r="O29" s="437"/>
      <c r="P29" s="235" t="s">
        <v>274</v>
      </c>
      <c r="Q29" s="462"/>
      <c r="R29" s="463" t="s">
        <v>293</v>
      </c>
      <c r="S29" s="185" t="s">
        <v>294</v>
      </c>
      <c r="T29" s="438"/>
      <c r="U29" s="436"/>
      <c r="V29" s="436"/>
      <c r="W29" s="436"/>
      <c r="X29" s="436"/>
      <c r="Y29" s="436"/>
      <c r="Z29" s="436"/>
      <c r="AA29" s="436"/>
      <c r="AB29" s="436"/>
      <c r="AC29" s="436"/>
      <c r="AD29" s="436"/>
      <c r="AE29" s="436"/>
      <c r="AF29" s="441"/>
      <c r="AG29" s="441"/>
      <c r="AH29" s="442"/>
      <c r="AI29" s="86"/>
      <c r="AJ29" s="34">
        <f t="shared" si="6"/>
        <v>350.48152525227124</v>
      </c>
      <c r="AK29" s="34">
        <f t="shared" ref="AK29:AL31" si="10">(D29/BM29)*100000</f>
        <v>646.58556286805538</v>
      </c>
      <c r="AL29" s="34">
        <f t="shared" si="10"/>
        <v>40.761165294440062</v>
      </c>
      <c r="AM29" s="34">
        <f t="shared" si="7"/>
        <v>312.34144940840366</v>
      </c>
      <c r="AN29" s="34">
        <f t="shared" ref="AN29:AO31" si="11">(G29/BP29)*100000</f>
        <v>574.57404348193074</v>
      </c>
      <c r="AO29" s="34">
        <f t="shared" si="11"/>
        <v>37.122421731803158</v>
      </c>
      <c r="AP29" s="34">
        <f t="shared" si="9"/>
        <v>348.10865940293445</v>
      </c>
      <c r="AQ29" s="34">
        <f t="shared" ref="AQ29:AU31" si="12">(J29/BS29)*100000</f>
        <v>642.01206874262391</v>
      </c>
      <c r="AR29" s="34">
        <f t="shared" si="12"/>
        <v>40.195296713379136</v>
      </c>
      <c r="AS29" s="34">
        <f t="shared" si="12"/>
        <v>373.13185172074299</v>
      </c>
      <c r="AT29" s="34">
        <f t="shared" si="12"/>
        <v>665.33800813623213</v>
      </c>
      <c r="AU29" s="34">
        <f t="shared" si="12"/>
        <v>66.840679010667316</v>
      </c>
      <c r="AV29" s="435"/>
      <c r="AW29" s="34"/>
      <c r="AX29" s="34"/>
      <c r="AY29" s="34"/>
      <c r="AZ29" s="34"/>
      <c r="BA29" s="34"/>
      <c r="BB29" s="34"/>
      <c r="BC29" s="34"/>
      <c r="BD29" s="34"/>
      <c r="BE29" s="34"/>
      <c r="BF29" s="34"/>
      <c r="BG29" s="34"/>
      <c r="BH29" s="34"/>
      <c r="BI29" s="34"/>
      <c r="BJ29" s="440"/>
      <c r="BK29" s="435"/>
      <c r="BL29" s="34">
        <f>CRIM002!G30</f>
        <v>1034006</v>
      </c>
      <c r="BM29" s="34">
        <f>CRIM002!H30</f>
        <v>528623</v>
      </c>
      <c r="BN29" s="34">
        <f>CRIM002!I30</f>
        <v>505383</v>
      </c>
      <c r="BO29" s="34">
        <f>CRIM002!J30</f>
        <v>971693</v>
      </c>
      <c r="BP29" s="34">
        <f>CRIM002!K30</f>
        <v>497586</v>
      </c>
      <c r="BQ29" s="34">
        <f>CRIM002!L30</f>
        <v>474107</v>
      </c>
      <c r="BR29" s="34">
        <f>CRIM002!M30</f>
        <v>937351</v>
      </c>
      <c r="BS29" s="34">
        <f>CRIM002!N30</f>
        <v>479586</v>
      </c>
      <c r="BT29" s="34">
        <f>CRIM002!O30</f>
        <v>457765</v>
      </c>
      <c r="BU29" s="34">
        <f>CRIM002!P30</f>
        <v>903970</v>
      </c>
      <c r="BV29" s="34">
        <f>CRIM002!Q30</f>
        <v>462622</v>
      </c>
      <c r="BW29" s="34">
        <f>CRIM002!R30</f>
        <v>441348</v>
      </c>
      <c r="BX29" s="42" t="s">
        <v>266</v>
      </c>
      <c r="BY29" s="1"/>
      <c r="BZ29" s="1"/>
      <c r="CA29" s="1"/>
      <c r="CB29" s="1"/>
    </row>
    <row r="30" spans="1:80" ht="15.75" x14ac:dyDescent="0.25">
      <c r="A30" s="83" t="s">
        <v>41</v>
      </c>
      <c r="B30" s="37"/>
      <c r="C30" s="324">
        <v>489</v>
      </c>
      <c r="D30" s="116">
        <v>455</v>
      </c>
      <c r="E30" s="116">
        <v>34</v>
      </c>
      <c r="F30" s="324">
        <v>418</v>
      </c>
      <c r="G30" s="116">
        <v>392</v>
      </c>
      <c r="H30" s="116">
        <v>26</v>
      </c>
      <c r="I30" s="57">
        <v>330</v>
      </c>
      <c r="J30" s="116">
        <v>303</v>
      </c>
      <c r="K30" s="116">
        <v>27</v>
      </c>
      <c r="L30" s="58">
        <v>369</v>
      </c>
      <c r="M30" s="116">
        <v>321</v>
      </c>
      <c r="N30" s="116">
        <v>48</v>
      </c>
      <c r="O30" s="437"/>
      <c r="P30" s="304" t="s">
        <v>295</v>
      </c>
      <c r="Q30" s="438"/>
      <c r="R30" s="439"/>
      <c r="S30" s="185"/>
      <c r="T30" s="438"/>
      <c r="U30" s="436"/>
      <c r="V30" s="436"/>
      <c r="W30" s="436"/>
      <c r="X30" s="436"/>
      <c r="Y30" s="436"/>
      <c r="Z30" s="436"/>
      <c r="AA30" s="436"/>
      <c r="AB30" s="436"/>
      <c r="AC30" s="436"/>
      <c r="AD30" s="436"/>
      <c r="AE30" s="436"/>
      <c r="AF30" s="441"/>
      <c r="AG30" s="441"/>
      <c r="AH30" s="442"/>
      <c r="AI30" s="86"/>
      <c r="AJ30" s="34">
        <f t="shared" si="6"/>
        <v>575.99886920467395</v>
      </c>
      <c r="AK30" s="34">
        <f t="shared" si="10"/>
        <v>1042.1915800082459</v>
      </c>
      <c r="AL30" s="34">
        <f t="shared" si="10"/>
        <v>82.448227363111698</v>
      </c>
      <c r="AM30" s="34">
        <f t="shared" si="7"/>
        <v>506.3659160014052</v>
      </c>
      <c r="AN30" s="34">
        <f t="shared" si="11"/>
        <v>923.83107088989448</v>
      </c>
      <c r="AO30" s="34">
        <f t="shared" si="11"/>
        <v>64.810429493730837</v>
      </c>
      <c r="AP30" s="34">
        <f t="shared" si="9"/>
        <v>411.37899224612926</v>
      </c>
      <c r="AQ30" s="34">
        <f t="shared" si="12"/>
        <v>735.56186730755223</v>
      </c>
      <c r="AR30" s="34">
        <f t="shared" si="12"/>
        <v>69.186418962203717</v>
      </c>
      <c r="AS30" s="34">
        <f t="shared" si="12"/>
        <v>465.48004995395655</v>
      </c>
      <c r="AT30" s="34">
        <f t="shared" si="12"/>
        <v>789.14374216387637</v>
      </c>
      <c r="AU30" s="34">
        <f t="shared" si="12"/>
        <v>124.36521919369882</v>
      </c>
      <c r="AV30" s="435"/>
      <c r="AW30" s="34"/>
      <c r="AX30" s="34"/>
      <c r="AY30" s="34"/>
      <c r="AZ30" s="34"/>
      <c r="BA30" s="34"/>
      <c r="BB30" s="34"/>
      <c r="BC30" s="34"/>
      <c r="BD30" s="34"/>
      <c r="BE30" s="34"/>
      <c r="BF30" s="34"/>
      <c r="BG30" s="34"/>
      <c r="BH30" s="34"/>
      <c r="BI30" s="34"/>
      <c r="BJ30" s="440"/>
      <c r="BK30" s="435"/>
      <c r="BL30" s="34">
        <f>CRIM002!G31</f>
        <v>84896</v>
      </c>
      <c r="BM30" s="34">
        <f>CRIM002!H31</f>
        <v>43658</v>
      </c>
      <c r="BN30" s="34">
        <f>CRIM002!I31</f>
        <v>41238</v>
      </c>
      <c r="BO30" s="34">
        <f>CRIM002!J31</f>
        <v>82549</v>
      </c>
      <c r="BP30" s="34">
        <f>CRIM002!K31</f>
        <v>42432</v>
      </c>
      <c r="BQ30" s="34">
        <f>CRIM002!L31</f>
        <v>40117</v>
      </c>
      <c r="BR30" s="34">
        <f>CRIM002!M31</f>
        <v>80218</v>
      </c>
      <c r="BS30" s="34">
        <f>CRIM002!N31</f>
        <v>41193</v>
      </c>
      <c r="BT30" s="34">
        <f>CRIM002!O31</f>
        <v>39025</v>
      </c>
      <c r="BU30" s="34">
        <f>CRIM002!P31</f>
        <v>79273</v>
      </c>
      <c r="BV30" s="34">
        <f>CRIM002!Q31</f>
        <v>40677</v>
      </c>
      <c r="BW30" s="34">
        <f>CRIM002!R31</f>
        <v>38596</v>
      </c>
      <c r="BX30" s="42" t="s">
        <v>266</v>
      </c>
      <c r="BY30" s="1"/>
      <c r="BZ30" s="1"/>
      <c r="CA30" s="1"/>
      <c r="CB30" s="1"/>
    </row>
    <row r="31" spans="1:80" ht="15.75" x14ac:dyDescent="0.25">
      <c r="A31" s="83" t="s">
        <v>42</v>
      </c>
      <c r="B31" s="37"/>
      <c r="C31" s="193">
        <v>2126</v>
      </c>
      <c r="D31" s="116">
        <v>2005</v>
      </c>
      <c r="E31" s="116">
        <v>121</v>
      </c>
      <c r="F31" s="193">
        <v>2026</v>
      </c>
      <c r="G31" s="116">
        <v>1903</v>
      </c>
      <c r="H31" s="116">
        <v>123</v>
      </c>
      <c r="I31" s="57">
        <v>1748</v>
      </c>
      <c r="J31" s="116">
        <v>1639</v>
      </c>
      <c r="K31" s="116">
        <v>109</v>
      </c>
      <c r="L31" s="57">
        <v>1711</v>
      </c>
      <c r="M31" s="116">
        <v>1618</v>
      </c>
      <c r="N31" s="116">
        <v>93</v>
      </c>
      <c r="O31" s="437"/>
      <c r="P31" s="304" t="s">
        <v>296</v>
      </c>
      <c r="Q31" s="438"/>
      <c r="R31" s="439"/>
      <c r="S31" s="185"/>
      <c r="T31" s="438"/>
      <c r="U31" s="436"/>
      <c r="V31" s="436"/>
      <c r="W31" s="436"/>
      <c r="X31" s="436"/>
      <c r="Y31" s="436"/>
      <c r="Z31" s="436"/>
      <c r="AA31" s="436"/>
      <c r="AB31" s="436"/>
      <c r="AC31" s="436"/>
      <c r="AD31" s="436"/>
      <c r="AE31" s="436"/>
      <c r="AF31" s="441"/>
      <c r="AG31" s="441"/>
      <c r="AH31" s="442"/>
      <c r="AI31" s="86"/>
      <c r="AJ31" s="34">
        <f t="shared" si="6"/>
        <v>703.50062706194183</v>
      </c>
      <c r="AK31" s="34">
        <f t="shared" si="10"/>
        <v>1296.3250316807614</v>
      </c>
      <c r="AL31" s="34">
        <f t="shared" si="10"/>
        <v>82.014437252177444</v>
      </c>
      <c r="AM31" s="34">
        <f t="shared" si="7"/>
        <v>700.45394670879989</v>
      </c>
      <c r="AN31" s="34">
        <f t="shared" si="11"/>
        <v>1288.6580485261356</v>
      </c>
      <c r="AO31" s="34">
        <f t="shared" si="11"/>
        <v>86.88404159132007</v>
      </c>
      <c r="AP31" s="34">
        <f t="shared" si="9"/>
        <v>640.31414955071784</v>
      </c>
      <c r="AQ31" s="34">
        <f t="shared" si="12"/>
        <v>1175.3569456496016</v>
      </c>
      <c r="AR31" s="34">
        <f t="shared" si="12"/>
        <v>81.621038758761159</v>
      </c>
      <c r="AS31" s="34">
        <f t="shared" si="12"/>
        <v>661.84434473154886</v>
      </c>
      <c r="AT31" s="34">
        <f t="shared" si="12"/>
        <v>1221.344082369015</v>
      </c>
      <c r="AU31" s="34">
        <f t="shared" si="12"/>
        <v>73.784343438350405</v>
      </c>
      <c r="AV31" s="435"/>
      <c r="AW31" s="34"/>
      <c r="AX31" s="34"/>
      <c r="AY31" s="34"/>
      <c r="AZ31" s="34"/>
      <c r="BA31" s="34"/>
      <c r="BB31" s="34"/>
      <c r="BC31" s="34"/>
      <c r="BD31" s="34"/>
      <c r="BE31" s="34"/>
      <c r="BF31" s="34"/>
      <c r="BG31" s="34"/>
      <c r="BH31" s="34"/>
      <c r="BI31" s="34"/>
      <c r="BJ31" s="440"/>
      <c r="BK31" s="435"/>
      <c r="BL31" s="34">
        <f>CRIM002!G32</f>
        <v>302203</v>
      </c>
      <c r="BM31" s="34">
        <f>CRIM002!H32</f>
        <v>154668</v>
      </c>
      <c r="BN31" s="34">
        <f>CRIM002!I32</f>
        <v>147535</v>
      </c>
      <c r="BO31" s="34">
        <f>CRIM002!J32</f>
        <v>289241</v>
      </c>
      <c r="BP31" s="34">
        <f>CRIM002!K32</f>
        <v>147673</v>
      </c>
      <c r="BQ31" s="34">
        <f>CRIM002!L32</f>
        <v>141568</v>
      </c>
      <c r="BR31" s="34">
        <f>CRIM002!M32</f>
        <v>272991</v>
      </c>
      <c r="BS31" s="34">
        <f>CRIM002!N32</f>
        <v>139447</v>
      </c>
      <c r="BT31" s="34">
        <f>CRIM002!O32</f>
        <v>133544</v>
      </c>
      <c r="BU31" s="34">
        <f>CRIM002!P32</f>
        <v>258520</v>
      </c>
      <c r="BV31" s="34">
        <f>CRIM002!Q32</f>
        <v>132477</v>
      </c>
      <c r="BW31" s="34">
        <f>CRIM002!R32</f>
        <v>126043</v>
      </c>
      <c r="BX31" s="42" t="s">
        <v>266</v>
      </c>
      <c r="BY31" s="1"/>
      <c r="BZ31" s="1"/>
      <c r="CA31" s="1"/>
      <c r="CB31" s="1"/>
    </row>
    <row r="32" spans="1:80" ht="15.75" x14ac:dyDescent="0.25">
      <c r="A32" s="83" t="s">
        <v>43</v>
      </c>
      <c r="B32" s="37"/>
      <c r="C32" s="193">
        <v>11469</v>
      </c>
      <c r="D32" s="193"/>
      <c r="E32" s="193"/>
      <c r="F32" s="193">
        <v>12343</v>
      </c>
      <c r="G32" s="193"/>
      <c r="H32" s="193"/>
      <c r="I32" s="57">
        <v>12212</v>
      </c>
      <c r="J32" s="193"/>
      <c r="K32" s="193"/>
      <c r="L32" s="324"/>
      <c r="M32" s="193"/>
      <c r="N32" s="193"/>
      <c r="O32" s="437"/>
      <c r="P32" s="303" t="s">
        <v>269</v>
      </c>
      <c r="Q32" s="444"/>
      <c r="R32" s="445"/>
      <c r="S32" s="185"/>
      <c r="T32" s="438"/>
      <c r="U32" s="436"/>
      <c r="V32" s="436"/>
      <c r="W32" s="436"/>
      <c r="X32" s="436"/>
      <c r="Y32" s="436"/>
      <c r="Z32" s="436"/>
      <c r="AA32" s="436"/>
      <c r="AB32" s="436"/>
      <c r="AC32" s="436"/>
      <c r="AD32" s="436"/>
      <c r="AE32" s="436"/>
      <c r="AF32" s="441"/>
      <c r="AG32" s="441"/>
      <c r="AH32" s="442"/>
      <c r="AI32" s="86"/>
      <c r="AJ32" s="34">
        <f t="shared" si="6"/>
        <v>5693.6480750614337</v>
      </c>
      <c r="AK32" s="193"/>
      <c r="AL32" s="193"/>
      <c r="AM32" s="34">
        <f t="shared" si="7"/>
        <v>6159.2431062186251</v>
      </c>
      <c r="AN32" s="193"/>
      <c r="AO32" s="193"/>
      <c r="AP32" s="34">
        <f t="shared" si="9"/>
        <v>6101.9422084313937</v>
      </c>
      <c r="AQ32" s="193"/>
      <c r="AR32" s="193"/>
      <c r="AS32" s="193"/>
      <c r="AT32" s="193"/>
      <c r="AU32" s="193"/>
      <c r="AV32" s="435"/>
      <c r="AW32" s="34"/>
      <c r="AX32" s="34"/>
      <c r="AY32" s="34"/>
      <c r="AZ32" s="34"/>
      <c r="BA32" s="34"/>
      <c r="BB32" s="34"/>
      <c r="BC32" s="34"/>
      <c r="BD32" s="34"/>
      <c r="BE32" s="34"/>
      <c r="BF32" s="34"/>
      <c r="BG32" s="34"/>
      <c r="BH32" s="34"/>
      <c r="BI32" s="34"/>
      <c r="BJ32" s="440"/>
      <c r="BK32" s="435"/>
      <c r="BL32" s="34">
        <f>CRIM002!G33</f>
        <v>201435</v>
      </c>
      <c r="BM32" s="34">
        <f>CRIM002!H33</f>
        <v>102796</v>
      </c>
      <c r="BN32" s="34">
        <f>CRIM002!I33</f>
        <v>98639</v>
      </c>
      <c r="BO32" s="34">
        <f>CRIM002!J33</f>
        <v>200398</v>
      </c>
      <c r="BP32" s="34">
        <f>CRIM002!K33</f>
        <v>102093</v>
      </c>
      <c r="BQ32" s="34">
        <f>CRIM002!L33</f>
        <v>98305</v>
      </c>
      <c r="BR32" s="34">
        <f>CRIM002!M33</f>
        <v>200133</v>
      </c>
      <c r="BS32" s="34">
        <f>CRIM002!N33</f>
        <v>101912</v>
      </c>
      <c r="BT32" s="34">
        <f>CRIM002!O33</f>
        <v>98221</v>
      </c>
      <c r="BU32" s="34">
        <f>CRIM002!P33</f>
        <v>196619</v>
      </c>
      <c r="BV32" s="34">
        <f>CRIM002!Q33</f>
        <v>100098</v>
      </c>
      <c r="BW32" s="34">
        <f>CRIM002!R33</f>
        <v>96521</v>
      </c>
      <c r="BX32" s="42" t="s">
        <v>266</v>
      </c>
      <c r="BY32" s="1"/>
      <c r="BZ32" s="1"/>
      <c r="CA32" s="1"/>
      <c r="CB32" s="1"/>
    </row>
    <row r="33" spans="1:76" ht="15.75" x14ac:dyDescent="0.25">
      <c r="A33" s="83" t="s">
        <v>44</v>
      </c>
      <c r="B33" s="37"/>
      <c r="C33" s="59">
        <v>28820</v>
      </c>
      <c r="D33" s="193"/>
      <c r="E33" s="193"/>
      <c r="F33" s="59">
        <v>29650</v>
      </c>
      <c r="G33" s="193"/>
      <c r="H33" s="193"/>
      <c r="I33" s="59">
        <v>28963</v>
      </c>
      <c r="J33" s="193"/>
      <c r="K33" s="193"/>
      <c r="L33" s="59"/>
      <c r="M33" s="193"/>
      <c r="N33" s="193"/>
      <c r="O33" s="437"/>
      <c r="P33" s="304" t="s">
        <v>269</v>
      </c>
      <c r="Q33" s="438"/>
      <c r="R33" s="439"/>
      <c r="S33" s="185"/>
      <c r="T33" s="438"/>
      <c r="U33" s="436"/>
      <c r="V33" s="436"/>
      <c r="W33" s="436"/>
      <c r="X33" s="436"/>
      <c r="Y33" s="436"/>
      <c r="Z33" s="436"/>
      <c r="AA33" s="436"/>
      <c r="AB33" s="436"/>
      <c r="AC33" s="436"/>
      <c r="AD33" s="436"/>
      <c r="AE33" s="436"/>
      <c r="AF33" s="441"/>
      <c r="AG33" s="441"/>
      <c r="AH33" s="442"/>
      <c r="AI33" s="86"/>
      <c r="AJ33" s="34">
        <f t="shared" si="6"/>
        <v>7391.2787014738951</v>
      </c>
      <c r="AK33" s="193"/>
      <c r="AL33" s="193"/>
      <c r="AM33" s="34">
        <f t="shared" si="7"/>
        <v>7752.9109369647813</v>
      </c>
      <c r="AN33" s="193"/>
      <c r="AO33" s="193"/>
      <c r="AP33" s="34">
        <f t="shared" si="9"/>
        <v>7793.0639228738792</v>
      </c>
      <c r="AQ33" s="193"/>
      <c r="AR33" s="193"/>
      <c r="AS33" s="193"/>
      <c r="AT33" s="193"/>
      <c r="AU33" s="193"/>
      <c r="AV33" s="435"/>
      <c r="AW33" s="34"/>
      <c r="AX33" s="34"/>
      <c r="AY33" s="34"/>
      <c r="AZ33" s="34"/>
      <c r="BA33" s="34"/>
      <c r="BB33" s="34"/>
      <c r="BC33" s="34"/>
      <c r="BD33" s="34"/>
      <c r="BE33" s="34"/>
      <c r="BF33" s="34"/>
      <c r="BG33" s="34"/>
      <c r="BH33" s="34"/>
      <c r="BI33" s="34"/>
      <c r="BJ33" s="440"/>
      <c r="BK33" s="435"/>
      <c r="BL33" s="34">
        <f>CRIM002!G34</f>
        <v>389919</v>
      </c>
      <c r="BM33" s="34">
        <f>CRIM002!H34</f>
        <v>200743</v>
      </c>
      <c r="BN33" s="34">
        <f>CRIM002!I34</f>
        <v>189176</v>
      </c>
      <c r="BO33" s="34">
        <f>CRIM002!J34</f>
        <v>382437</v>
      </c>
      <c r="BP33" s="34">
        <f>CRIM002!K34</f>
        <v>196677</v>
      </c>
      <c r="BQ33" s="34">
        <f>CRIM002!L34</f>
        <v>185760</v>
      </c>
      <c r="BR33" s="34">
        <f>CRIM002!M34</f>
        <v>371651</v>
      </c>
      <c r="BS33" s="34">
        <f>CRIM002!N34</f>
        <v>190709</v>
      </c>
      <c r="BT33" s="34">
        <f>CRIM002!O34</f>
        <v>180942</v>
      </c>
      <c r="BU33" s="34">
        <f>CRIM002!P34</f>
        <v>354135</v>
      </c>
      <c r="BV33" s="34">
        <f>CRIM002!Q34</f>
        <v>181847</v>
      </c>
      <c r="BW33" s="34">
        <f>CRIM002!R34</f>
        <v>172288</v>
      </c>
      <c r="BX33" s="42" t="s">
        <v>266</v>
      </c>
    </row>
    <row r="34" spans="1:76" ht="15.75" x14ac:dyDescent="0.25">
      <c r="A34" s="83" t="s">
        <v>45</v>
      </c>
      <c r="B34" s="37"/>
      <c r="C34" s="193">
        <v>88391</v>
      </c>
      <c r="D34" s="193"/>
      <c r="E34" s="193"/>
      <c r="F34" s="193">
        <v>81517</v>
      </c>
      <c r="G34" s="193"/>
      <c r="H34" s="193"/>
      <c r="I34" s="59">
        <v>73883</v>
      </c>
      <c r="J34" s="193"/>
      <c r="K34" s="193"/>
      <c r="L34" s="193"/>
      <c r="M34" s="193"/>
      <c r="N34" s="193"/>
      <c r="O34" s="437"/>
      <c r="P34" s="303" t="s">
        <v>269</v>
      </c>
      <c r="Q34" s="282"/>
      <c r="R34" s="282"/>
      <c r="S34" s="185" t="s">
        <v>297</v>
      </c>
      <c r="T34" s="438"/>
      <c r="U34" s="436"/>
      <c r="V34" s="436"/>
      <c r="W34" s="436"/>
      <c r="X34" s="436"/>
      <c r="Y34" s="436"/>
      <c r="Z34" s="436"/>
      <c r="AA34" s="436"/>
      <c r="AB34" s="436"/>
      <c r="AC34" s="436"/>
      <c r="AD34" s="436"/>
      <c r="AE34" s="436"/>
      <c r="AF34" s="441"/>
      <c r="AG34" s="441"/>
      <c r="AH34" s="442"/>
      <c r="AI34" s="86"/>
      <c r="AJ34" s="34">
        <f t="shared" si="6"/>
        <v>1658.4921945361752</v>
      </c>
      <c r="AK34" s="193"/>
      <c r="AL34" s="193"/>
      <c r="AM34" s="34">
        <f t="shared" si="7"/>
        <v>1552.823072234075</v>
      </c>
      <c r="AN34" s="193"/>
      <c r="AO34" s="193"/>
      <c r="AP34" s="34">
        <f t="shared" si="9"/>
        <v>1430.2057724694632</v>
      </c>
      <c r="AQ34" s="193"/>
      <c r="AR34" s="193"/>
      <c r="AS34" s="193"/>
      <c r="AT34" s="193"/>
      <c r="AU34" s="193"/>
      <c r="AV34" s="435"/>
      <c r="AW34" s="34"/>
      <c r="AX34" s="34"/>
      <c r="AY34" s="34"/>
      <c r="AZ34" s="34"/>
      <c r="BA34" s="34"/>
      <c r="BB34" s="34"/>
      <c r="BC34" s="34"/>
      <c r="BD34" s="34"/>
      <c r="BE34" s="34"/>
      <c r="BF34" s="34"/>
      <c r="BG34" s="34"/>
      <c r="BH34" s="34"/>
      <c r="BI34" s="34"/>
      <c r="BJ34" s="440"/>
      <c r="BK34" s="435"/>
      <c r="BL34" s="34">
        <f>CRIM002!G35</f>
        <v>5329600</v>
      </c>
      <c r="BM34" s="34">
        <f>CRIM002!H35</f>
        <v>2733500</v>
      </c>
      <c r="BN34" s="34">
        <f>CRIM002!I35</f>
        <v>2596100</v>
      </c>
      <c r="BO34" s="34">
        <f>CRIM002!J35</f>
        <v>5249600</v>
      </c>
      <c r="BP34" s="34">
        <f>CRIM002!K35</f>
        <v>2691000</v>
      </c>
      <c r="BQ34" s="34">
        <f>CRIM002!L35</f>
        <v>2558600</v>
      </c>
      <c r="BR34" s="34">
        <f>CRIM002!M35</f>
        <v>5165900</v>
      </c>
      <c r="BS34" s="34">
        <f>CRIM002!N35</f>
        <v>2648300</v>
      </c>
      <c r="BT34" s="34">
        <f>CRIM002!O35</f>
        <v>2517600</v>
      </c>
      <c r="BU34" s="34"/>
      <c r="BV34" s="34"/>
      <c r="BW34" s="34"/>
      <c r="BX34" s="42" t="s">
        <v>266</v>
      </c>
    </row>
    <row r="35" spans="1:76" x14ac:dyDescent="0.25">
      <c r="A35" s="83" t="s">
        <v>46</v>
      </c>
      <c r="B35" s="37"/>
      <c r="C35" s="193"/>
      <c r="D35" s="193"/>
      <c r="E35" s="193"/>
      <c r="F35" s="193"/>
      <c r="G35" s="193"/>
      <c r="H35" s="193"/>
      <c r="I35" s="324"/>
      <c r="J35" s="193"/>
      <c r="K35" s="193"/>
      <c r="L35" s="193"/>
      <c r="M35" s="193"/>
      <c r="N35" s="193"/>
      <c r="O35" s="437"/>
      <c r="P35" s="464"/>
      <c r="Q35" s="460"/>
      <c r="R35" s="461"/>
      <c r="S35" s="185" t="s">
        <v>154</v>
      </c>
      <c r="T35" s="438" t="s">
        <v>298</v>
      </c>
      <c r="U35" s="436"/>
      <c r="V35" s="436"/>
      <c r="W35" s="436"/>
      <c r="X35" s="436"/>
      <c r="Y35" s="436"/>
      <c r="Z35" s="436"/>
      <c r="AA35" s="436"/>
      <c r="AB35" s="436"/>
      <c r="AC35" s="436"/>
      <c r="AD35" s="436"/>
      <c r="AE35" s="436"/>
      <c r="AF35" s="441"/>
      <c r="AG35" s="441"/>
      <c r="AH35" s="442"/>
      <c r="AI35" s="86"/>
      <c r="AJ35" s="34">
        <f t="shared" si="6"/>
        <v>0</v>
      </c>
      <c r="AK35" s="193"/>
      <c r="AL35" s="193"/>
      <c r="AM35" s="193"/>
      <c r="AN35" s="193"/>
      <c r="AO35" s="193"/>
      <c r="AP35" s="193"/>
      <c r="AQ35" s="193"/>
      <c r="AR35" s="193"/>
      <c r="AS35" s="193"/>
      <c r="AT35" s="193"/>
      <c r="AU35" s="193"/>
      <c r="AV35" s="435"/>
      <c r="AW35" s="34"/>
      <c r="AX35" s="34"/>
      <c r="AY35" s="34"/>
      <c r="AZ35" s="34"/>
      <c r="BA35" s="34"/>
      <c r="BB35" s="34"/>
      <c r="BC35" s="34"/>
      <c r="BD35" s="34"/>
      <c r="BE35" s="34"/>
      <c r="BF35" s="34"/>
      <c r="BG35" s="34"/>
      <c r="BH35" s="34"/>
      <c r="BI35" s="34"/>
      <c r="BJ35" s="440"/>
      <c r="BK35" s="435"/>
      <c r="BL35" s="34">
        <f>CRIM002!G36</f>
        <v>199800</v>
      </c>
      <c r="BM35" s="34">
        <f>CRIM002!H36</f>
        <v>102500</v>
      </c>
      <c r="BN35" s="34">
        <f>CRIM002!I36</f>
        <v>97300</v>
      </c>
      <c r="BO35" s="34">
        <f>CRIM002!J36</f>
        <v>198200</v>
      </c>
      <c r="BP35" s="34">
        <f>CRIM002!K36</f>
        <v>101600</v>
      </c>
      <c r="BQ35" s="34">
        <f>CRIM002!L36</f>
        <v>96600</v>
      </c>
      <c r="BR35" s="34">
        <f>CRIM002!M36</f>
        <v>194900</v>
      </c>
      <c r="BS35" s="34">
        <f>CRIM002!N36</f>
        <v>99800</v>
      </c>
      <c r="BT35" s="34">
        <f>CRIM002!O36</f>
        <v>95100</v>
      </c>
      <c r="BU35" s="34"/>
      <c r="BV35" s="34"/>
      <c r="BW35" s="34"/>
      <c r="BX35" s="42" t="s">
        <v>266</v>
      </c>
    </row>
    <row r="36" spans="1:76" ht="15.75" x14ac:dyDescent="0.25">
      <c r="A36" s="83" t="s">
        <v>47</v>
      </c>
      <c r="B36" s="37"/>
      <c r="C36" s="193">
        <v>14297</v>
      </c>
      <c r="D36" s="193"/>
      <c r="E36" s="193"/>
      <c r="F36" s="193">
        <v>12146</v>
      </c>
      <c r="G36" s="193"/>
      <c r="H36" s="193"/>
      <c r="I36" s="57">
        <v>10743</v>
      </c>
      <c r="J36" s="193"/>
      <c r="K36" s="193"/>
      <c r="L36" s="324"/>
      <c r="M36" s="193"/>
      <c r="N36" s="193"/>
      <c r="O36" s="437"/>
      <c r="P36" s="303" t="s">
        <v>269</v>
      </c>
      <c r="Q36" s="444"/>
      <c r="R36" s="445"/>
      <c r="S36" s="185"/>
      <c r="T36" s="438"/>
      <c r="U36" s="436"/>
      <c r="V36" s="436"/>
      <c r="W36" s="436"/>
      <c r="X36" s="436"/>
      <c r="Y36" s="436"/>
      <c r="Z36" s="436"/>
      <c r="AA36" s="436"/>
      <c r="AB36" s="436"/>
      <c r="AC36" s="436"/>
      <c r="AD36" s="436"/>
      <c r="AE36" s="436"/>
      <c r="AF36" s="441"/>
      <c r="AG36" s="441"/>
      <c r="AH36" s="442"/>
      <c r="AI36" s="86"/>
      <c r="AJ36" s="34">
        <f t="shared" si="6"/>
        <v>2366.2694472029129</v>
      </c>
      <c r="AK36" s="193"/>
      <c r="AL36" s="193"/>
      <c r="AM36" s="34">
        <f>(F36/BO36)*100000</f>
        <v>2048.5748018215554</v>
      </c>
      <c r="AN36" s="193"/>
      <c r="AO36" s="193"/>
      <c r="AP36" s="34">
        <f>(I36/BR36)*100000</f>
        <v>1852.2413793103449</v>
      </c>
      <c r="AQ36" s="193"/>
      <c r="AR36" s="193"/>
      <c r="AS36" s="193"/>
      <c r="AT36" s="193"/>
      <c r="AU36" s="193"/>
      <c r="AV36" s="435"/>
      <c r="AW36" s="34"/>
      <c r="AX36" s="34"/>
      <c r="AY36" s="34"/>
      <c r="AZ36" s="34"/>
      <c r="BA36" s="34"/>
      <c r="BB36" s="34"/>
      <c r="BC36" s="34"/>
      <c r="BD36" s="34"/>
      <c r="BE36" s="34"/>
      <c r="BF36" s="34"/>
      <c r="BG36" s="34"/>
      <c r="BH36" s="34"/>
      <c r="BI36" s="34"/>
      <c r="BJ36" s="440"/>
      <c r="BK36" s="435"/>
      <c r="BL36" s="34">
        <f>CRIM002!G37</f>
        <v>604200</v>
      </c>
      <c r="BM36" s="34">
        <f>CRIM002!H37</f>
        <v>309700</v>
      </c>
      <c r="BN36" s="34">
        <f>CRIM002!I37</f>
        <v>294500</v>
      </c>
      <c r="BO36" s="34">
        <f>CRIM002!J37</f>
        <v>592900</v>
      </c>
      <c r="BP36" s="34">
        <f>CRIM002!K37</f>
        <v>303500</v>
      </c>
      <c r="BQ36" s="34">
        <f>CRIM002!L37</f>
        <v>289400</v>
      </c>
      <c r="BR36" s="34">
        <f>CRIM002!M37</f>
        <v>580000</v>
      </c>
      <c r="BS36" s="34">
        <f>CRIM002!N37</f>
        <v>296900</v>
      </c>
      <c r="BT36" s="34">
        <f>CRIM002!O37</f>
        <v>283100</v>
      </c>
      <c r="BU36" s="34"/>
      <c r="BV36" s="34"/>
      <c r="BW36" s="34"/>
      <c r="BX36" s="42" t="s">
        <v>266</v>
      </c>
    </row>
    <row r="38" spans="1:76" s="29" customFormat="1" ht="12.75" x14ac:dyDescent="0.2">
      <c r="B38" s="33"/>
      <c r="C38" s="33"/>
      <c r="D38" s="31"/>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row>
    <row r="48" spans="1:76" x14ac:dyDescent="0.25">
      <c r="A48" s="1"/>
      <c r="BA48" s="127"/>
      <c r="BB48" s="127"/>
      <c r="BC48" s="127"/>
      <c r="BD48" s="127"/>
      <c r="BE48" s="127"/>
      <c r="BF48" s="127"/>
      <c r="BG48" s="127"/>
      <c r="BH48" s="127"/>
      <c r="BU48" s="1"/>
      <c r="BV48" s="1"/>
      <c r="BW48" s="1"/>
      <c r="BX48" s="1"/>
    </row>
    <row r="49" spans="53:60" x14ac:dyDescent="0.25">
      <c r="BA49" s="127"/>
      <c r="BB49" s="127"/>
      <c r="BC49" s="127"/>
      <c r="BD49" s="127"/>
      <c r="BE49" s="127"/>
      <c r="BF49" s="249"/>
      <c r="BG49" s="249"/>
      <c r="BH49" s="127"/>
    </row>
  </sheetData>
  <mergeCells count="27">
    <mergeCell ref="BU5:BW5"/>
    <mergeCell ref="L5:N5"/>
    <mergeCell ref="AJ4:AU4"/>
    <mergeCell ref="AS5:AU5"/>
    <mergeCell ref="BL4:BX4"/>
    <mergeCell ref="BO5:BQ5"/>
    <mergeCell ref="AW4:BH4"/>
    <mergeCell ref="BR5:BT5"/>
    <mergeCell ref="BL5:BN5"/>
    <mergeCell ref="AW5:AY5"/>
    <mergeCell ref="AZ5:BB5"/>
    <mergeCell ref="BC5:BE5"/>
    <mergeCell ref="BF5:BH5"/>
    <mergeCell ref="BI4:BI6"/>
    <mergeCell ref="BJ5:BJ6"/>
    <mergeCell ref="B4:B6"/>
    <mergeCell ref="A4:A6"/>
    <mergeCell ref="AP5:AR5"/>
    <mergeCell ref="AM5:AO5"/>
    <mergeCell ref="AJ5:AL5"/>
    <mergeCell ref="C5:E5"/>
    <mergeCell ref="F5:H5"/>
    <mergeCell ref="I5:K5"/>
    <mergeCell ref="C4:N4"/>
    <mergeCell ref="S4:AH4"/>
    <mergeCell ref="S5:AH6"/>
    <mergeCell ref="P4:R6"/>
  </mergeCells>
  <conditionalFormatting sqref="G16:H16">
    <cfRule type="cellIs" dxfId="295" priority="39" stopIfTrue="1" operator="equal">
      <formula>#REF!</formula>
    </cfRule>
    <cfRule type="cellIs" dxfId="294" priority="40" stopIfTrue="1" operator="equal">
      <formula>"0"</formula>
    </cfRule>
  </conditionalFormatting>
  <conditionalFormatting sqref="B13">
    <cfRule type="cellIs" dxfId="293" priority="27" stopIfTrue="1" operator="equal">
      <formula>#REF!</formula>
    </cfRule>
    <cfRule type="cellIs" dxfId="292" priority="28" stopIfTrue="1" operator="equal">
      <formula>"0"</formula>
    </cfRule>
  </conditionalFormatting>
  <conditionalFormatting sqref="B7">
    <cfRule type="cellIs" dxfId="291" priority="11" stopIfTrue="1" operator="equal">
      <formula>#REF!</formula>
    </cfRule>
    <cfRule type="cellIs" dxfId="290" priority="12" stopIfTrue="1" operator="equal">
      <formula>"0"</formula>
    </cfRule>
  </conditionalFormatting>
  <conditionalFormatting sqref="B14:B36">
    <cfRule type="cellIs" dxfId="289" priority="3" stopIfTrue="1" operator="equal">
      <formula>#REF!</formula>
    </cfRule>
    <cfRule type="cellIs" dxfId="288" priority="4" stopIfTrue="1" operator="equal">
      <formula>"0"</formula>
    </cfRule>
  </conditionalFormatting>
  <conditionalFormatting sqref="B12">
    <cfRule type="cellIs" dxfId="287" priority="7" stopIfTrue="1" operator="equal">
      <formula>#REF!</formula>
    </cfRule>
    <cfRule type="cellIs" dxfId="286" priority="8" stopIfTrue="1" operator="equal">
      <formula>"0"</formula>
    </cfRule>
  </conditionalFormatting>
  <conditionalFormatting sqref="B11">
    <cfRule type="cellIs" dxfId="285" priority="1" stopIfTrue="1" operator="equal">
      <formula>#REF!</formula>
    </cfRule>
    <cfRule type="cellIs" dxfId="284" priority="2" stopIfTrue="1" operator="equal">
      <formula>"0"</formula>
    </cfRule>
  </conditionalFormatting>
  <hyperlinks>
    <hyperlink ref="P26" r:id="rId1" display="UNODCDS1T2data"/>
    <hyperlink ref="P11" r:id="rId2" display="UNODCDS1T2data"/>
    <hyperlink ref="P10" r:id="rId3" display="UNODCDS1T2data"/>
    <hyperlink ref="S9" r:id="rId4" display="UNODCDS1T2data"/>
    <hyperlink ref="S21" r:id="rId5" display="UNODCDS1T2data"/>
    <hyperlink ref="P32" r:id="rId6" display="UNODCDS1T2data"/>
    <hyperlink ref="P16" r:id="rId7" display="UNODCDS1T2data"/>
    <hyperlink ref="P24" r:id="rId8" display="UNODCDS1T2data"/>
    <hyperlink ref="P28" r:id="rId9" display="UNODCDS1T2data"/>
    <hyperlink ref="P33" r:id="rId10" display="UNODCDS1T2data"/>
    <hyperlink ref="P34" r:id="rId11" display="UNODCDS1T2data"/>
    <hyperlink ref="P36" r:id="rId12" display="UNODCDS1T2data"/>
    <hyperlink ref="P12" r:id="rId13" display="TransMonEEDS5T2data "/>
    <hyperlink ref="S15" r:id="rId14" display="UNODCDS1T2data"/>
    <hyperlink ref="P23" r:id="rId15" display="TransMonEEDS5T2data "/>
    <hyperlink ref="P27" r:id="rId16" display="TransMonEEDS5T2data "/>
    <hyperlink ref="P29" r:id="rId17" display="TransMonEEDS5T2data "/>
    <hyperlink ref="Q17:R17" r:id="rId18" display="TransMonEEDS5T2data"/>
    <hyperlink ref="R21" r:id="rId19" display="TransMonEEDS5T2data"/>
    <hyperlink ref="P16:R16" r:id="rId20" display="UNODCDS1T2data"/>
    <hyperlink ref="P25" r:id="rId21" display="UNODCDS1T2data "/>
    <hyperlink ref="P7:R7" r:id="rId22" display="BEDS2T2data"/>
    <hyperlink ref="P8:R8" r:id="rId23" display="BGDS5T2data"/>
    <hyperlink ref="P19:R19" r:id="rId24" display="CYDS12T2data"/>
    <hyperlink ref="P9:R9" r:id="rId25" display="CZDS23T2data"/>
    <hyperlink ref="T9" r:id="rId26" display=" CZDS24T2data"/>
    <hyperlink ref="S10" r:id="rId27"/>
    <hyperlink ref="T10" r:id="rId28"/>
    <hyperlink ref="P14:R14" r:id="rId29" display="ELDS8T18"/>
    <hyperlink ref="S14" r:id="rId30" display="ELDS8T18data"/>
    <hyperlink ref="T14" r:id="rId31" display=" ELDS14T2data"/>
    <hyperlink ref="P15:R15" r:id="rId32" display="ESDS1T2"/>
    <hyperlink ref="S23" r:id="rId33"/>
    <hyperlink ref="P13:R13" r:id="rId34" display="IEDS26T2"/>
    <hyperlink ref="P21" r:id="rId35"/>
    <hyperlink ref="Q21" r:id="rId36"/>
    <hyperlink ref="P20:R20" r:id="rId37" display="LVDS9T2"/>
    <hyperlink ref="S25:T25" r:id="rId38" display="NLDS19T2"/>
    <hyperlink ref="P30:R30" r:id="rId39" display="SIDS8T2data "/>
    <hyperlink ref="P31:R31" r:id="rId40" display="SKDS16T2data"/>
    <hyperlink ref="P17" r:id="rId41"/>
    <hyperlink ref="S20" r:id="rId42" display="TransMonEEDS5T2data"/>
    <hyperlink ref="P27:R27" r:id="rId43" display="TransMonEEDS5T2data "/>
    <hyperlink ref="S28" r:id="rId44" display="PTDS1T2data"/>
    <hyperlink ref="T28" r:id="rId45" display=" PTDS2T18data"/>
    <hyperlink ref="S29" r:id="rId46"/>
    <hyperlink ref="S34" r:id="rId47"/>
    <hyperlink ref="BJ8" r:id="rId48"/>
    <hyperlink ref="T15" r:id="rId49"/>
    <hyperlink ref="S13:T13" r:id="rId50" display="IEDS17T2"/>
    <hyperlink ref="T20" r:id="rId51"/>
    <hyperlink ref="T25" r:id="rId52"/>
    <hyperlink ref="T35" r:id="rId53"/>
    <hyperlink ref="R29" r:id="rId54"/>
    <hyperlink ref="AF10" r:id="rId55"/>
    <hyperlink ref="P18:R18" r:id="rId56" display="ITDS18T2"/>
    <hyperlink ref="BE49:BG49" r:id="rId57" display="ITDS18T2"/>
    <hyperlink ref="BX26" r:id="rId58" display="EUROSTATDS1T1data"/>
    <hyperlink ref="BX7" r:id="rId59" display="EUROSTATDS1T1data"/>
    <hyperlink ref="BX8" r:id="rId60" display="EUROSTATDS1T1data"/>
    <hyperlink ref="BX19" r:id="rId61" display="EUROSTATDS1T1data"/>
    <hyperlink ref="BX9" r:id="rId62" display="EUROSTATDS1T1data"/>
    <hyperlink ref="BX11" r:id="rId63" display="EUROSTATDS1T1data"/>
    <hyperlink ref="BX10" r:id="rId64" display="EUROSTATDS1T1data"/>
    <hyperlink ref="BX12" r:id="rId65" display="EUROSTATDS1T1data"/>
    <hyperlink ref="BX14" r:id="rId66" display="EUROSTATDS1T1data"/>
    <hyperlink ref="BX15" r:id="rId67" display="EUROSTATDS1T1data"/>
    <hyperlink ref="BX32" r:id="rId68" display="EUROSTATDS1T1data"/>
    <hyperlink ref="BX16" r:id="rId69" display="EUROSTATDS1T1data"/>
    <hyperlink ref="BX23" r:id="rId70" display="EUROSTATDS1T1data"/>
    <hyperlink ref="BX13" r:id="rId71" display="EUROSTATDS1T1data"/>
    <hyperlink ref="BX18" r:id="rId72" display="EUROSTATDS1T1data"/>
    <hyperlink ref="BX21" r:id="rId73" display="EUROSTATDS1T1data"/>
    <hyperlink ref="BX22" r:id="rId74" display="EUROSTATDS1T1data"/>
    <hyperlink ref="BX20" r:id="rId75" display="EUROSTATDS1T1data"/>
    <hyperlink ref="BX24" r:id="rId76" display="EUROSTATDS1T1data"/>
    <hyperlink ref="BX25" r:id="rId77" display="EUROSTATDS1T1data"/>
    <hyperlink ref="BX27" r:id="rId78" display="EUROSTATDS1T1data"/>
    <hyperlink ref="BX28" r:id="rId79" display="EUROSTATDS1T1data"/>
    <hyperlink ref="BX29" r:id="rId80" display="EUROSTATDS1T1data"/>
    <hyperlink ref="BX33" r:id="rId81" display="EUROSTATDS1T1data"/>
    <hyperlink ref="BX30" r:id="rId82" display="EUROSTATDS1T1data"/>
    <hyperlink ref="BX31" r:id="rId83" display="EUROSTATDS1T1data"/>
    <hyperlink ref="BX34" r:id="rId84" display="EUROSTATDS1T1data"/>
    <hyperlink ref="BX35" r:id="rId85" display="EUROSTATDS1T1data"/>
    <hyperlink ref="BX36" r:id="rId86" display="EUROSTATDS1T1data"/>
    <hyperlink ref="BX17" r:id="rId87" display="EUROSTATDS1T1data"/>
    <hyperlink ref="S11" r:id="rId88"/>
    <hyperlink ref="AF14" r:id="rId89"/>
    <hyperlink ref="S35" r:id="rId90"/>
    <hyperlink ref="Q11" r:id="rId91"/>
    <hyperlink ref="R11" r:id="rId92"/>
  </hyperlinks>
  <pageMargins left="0.7" right="0.7" top="0.75" bottom="0.75" header="0.3" footer="0.3"/>
  <pageSetup paperSize="9" orientation="portrait" verticalDpi="4" r:id="rId93"/>
  <legacyDrawing r:id="rId9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I38"/>
  <sheetViews>
    <sheetView showGridLines="0" topLeftCell="AG4" zoomScaleNormal="100" workbookViewId="0">
      <selection activeCell="S27" sqref="S27:AJ27"/>
    </sheetView>
  </sheetViews>
  <sheetFormatPr defaultRowHeight="15" x14ac:dyDescent="0.25"/>
  <cols>
    <col min="1" max="1" width="14.42578125" style="92" customWidth="1"/>
    <col min="2" max="14" width="9.140625" style="92"/>
    <col min="15" max="15" width="7.85546875" style="92" bestFit="1" customWidth="1"/>
    <col min="16" max="16" width="1.28515625" style="92" customWidth="1"/>
    <col min="17" max="17" width="12.5703125" style="92" bestFit="1" customWidth="1"/>
    <col min="18" max="19" width="9.85546875" style="92" bestFit="1" customWidth="1"/>
    <col min="20" max="33" width="11.5703125" style="92" customWidth="1"/>
    <col min="34" max="34" width="17.28515625" style="92" bestFit="1" customWidth="1"/>
    <col min="35" max="35" width="17.28515625" style="92" customWidth="1"/>
    <col min="36" max="36" width="1.42578125" style="92" customWidth="1"/>
    <col min="37" max="48" width="9.140625" style="92"/>
    <col min="49" max="49" width="1.28515625" style="92" customWidth="1"/>
    <col min="50" max="16384" width="9.140625" style="92"/>
  </cols>
  <sheetData>
    <row r="1" spans="1:61" x14ac:dyDescent="0.25">
      <c r="A1" s="92" t="s">
        <v>102</v>
      </c>
      <c r="AN1" s="115"/>
    </row>
    <row r="2" spans="1:61" x14ac:dyDescent="0.25">
      <c r="A2" s="5" t="s">
        <v>299</v>
      </c>
    </row>
    <row r="4" spans="1:61" ht="60" customHeight="1" x14ac:dyDescent="0.25">
      <c r="A4" s="696"/>
      <c r="B4" s="697" t="s">
        <v>239</v>
      </c>
      <c r="C4" s="644" t="s">
        <v>300</v>
      </c>
      <c r="D4" s="644"/>
      <c r="E4" s="644"/>
      <c r="F4" s="644"/>
      <c r="G4" s="644"/>
      <c r="H4" s="644"/>
      <c r="I4" s="644"/>
      <c r="J4" s="644"/>
      <c r="K4" s="644"/>
      <c r="L4" s="644"/>
      <c r="M4" s="644"/>
      <c r="N4" s="644"/>
      <c r="O4" s="95"/>
      <c r="P4" s="388"/>
      <c r="Q4" s="603" t="s">
        <v>301</v>
      </c>
      <c r="R4" s="693"/>
      <c r="S4" s="687" t="s">
        <v>301</v>
      </c>
      <c r="T4" s="688"/>
      <c r="U4" s="688"/>
      <c r="V4" s="688"/>
      <c r="W4" s="688"/>
      <c r="X4" s="688"/>
      <c r="Y4" s="688"/>
      <c r="Z4" s="688"/>
      <c r="AA4" s="688"/>
      <c r="AB4" s="688"/>
      <c r="AC4" s="688"/>
      <c r="AD4" s="688"/>
      <c r="AE4" s="688"/>
      <c r="AF4" s="688"/>
      <c r="AG4" s="688"/>
      <c r="AH4" s="681" t="s">
        <v>6</v>
      </c>
      <c r="AI4" s="682"/>
      <c r="AJ4" s="465"/>
      <c r="AK4" s="700" t="s">
        <v>302</v>
      </c>
      <c r="AL4" s="700"/>
      <c r="AM4" s="700"/>
      <c r="AN4" s="700"/>
      <c r="AO4" s="700"/>
      <c r="AP4" s="700"/>
      <c r="AQ4" s="700"/>
      <c r="AR4" s="700"/>
      <c r="AS4" s="700"/>
      <c r="AT4" s="700"/>
      <c r="AU4" s="700"/>
      <c r="AV4" s="693"/>
      <c r="AW4" s="24"/>
      <c r="AX4" s="603" t="s">
        <v>303</v>
      </c>
      <c r="AY4" s="700"/>
      <c r="AZ4" s="700"/>
      <c r="BA4" s="700"/>
      <c r="BB4" s="700"/>
      <c r="BC4" s="700"/>
      <c r="BD4" s="700"/>
      <c r="BE4" s="700"/>
      <c r="BF4" s="700"/>
      <c r="BG4" s="700"/>
      <c r="BH4" s="700"/>
      <c r="BI4" s="693"/>
    </row>
    <row r="5" spans="1:61" ht="15" customHeight="1" x14ac:dyDescent="0.25">
      <c r="A5" s="607"/>
      <c r="B5" s="698"/>
      <c r="C5" s="648">
        <v>2008</v>
      </c>
      <c r="D5" s="654"/>
      <c r="E5" s="655"/>
      <c r="F5" s="648">
        <v>2009</v>
      </c>
      <c r="G5" s="654"/>
      <c r="H5" s="655"/>
      <c r="I5" s="648">
        <v>2010</v>
      </c>
      <c r="J5" s="654"/>
      <c r="K5" s="655"/>
      <c r="L5" s="648">
        <v>2011</v>
      </c>
      <c r="M5" s="654"/>
      <c r="N5" s="655"/>
      <c r="O5" s="644" t="s">
        <v>304</v>
      </c>
      <c r="P5" s="103"/>
      <c r="Q5" s="681" t="s">
        <v>109</v>
      </c>
      <c r="R5" s="694"/>
      <c r="S5" s="689" t="s">
        <v>126</v>
      </c>
      <c r="T5" s="690"/>
      <c r="U5" s="690"/>
      <c r="V5" s="690"/>
      <c r="W5" s="690"/>
      <c r="X5" s="690"/>
      <c r="Y5" s="690"/>
      <c r="Z5" s="690"/>
      <c r="AA5" s="690"/>
      <c r="AB5" s="690"/>
      <c r="AC5" s="690"/>
      <c r="AD5" s="690"/>
      <c r="AE5" s="690"/>
      <c r="AF5" s="690"/>
      <c r="AG5" s="690"/>
      <c r="AH5" s="683"/>
      <c r="AI5" s="684"/>
      <c r="AJ5" s="219"/>
      <c r="AK5" s="654">
        <v>2008</v>
      </c>
      <c r="AL5" s="654"/>
      <c r="AM5" s="655"/>
      <c r="AN5" s="648">
        <v>2009</v>
      </c>
      <c r="AO5" s="654"/>
      <c r="AP5" s="655"/>
      <c r="AQ5" s="648">
        <v>2010</v>
      </c>
      <c r="AR5" s="654"/>
      <c r="AS5" s="655"/>
      <c r="AT5" s="648">
        <v>2011</v>
      </c>
      <c r="AU5" s="654"/>
      <c r="AV5" s="655"/>
      <c r="AW5" s="25"/>
      <c r="AX5" s="648">
        <v>2008</v>
      </c>
      <c r="AY5" s="654"/>
      <c r="AZ5" s="655"/>
      <c r="BA5" s="648">
        <v>2009</v>
      </c>
      <c r="BB5" s="654"/>
      <c r="BC5" s="655"/>
      <c r="BD5" s="648">
        <v>2010</v>
      </c>
      <c r="BE5" s="654"/>
      <c r="BF5" s="655"/>
      <c r="BG5" s="648">
        <v>2011</v>
      </c>
      <c r="BH5" s="654"/>
      <c r="BI5" s="655"/>
    </row>
    <row r="6" spans="1:61" ht="31.5" customHeight="1" x14ac:dyDescent="0.25">
      <c r="A6" s="608"/>
      <c r="B6" s="699"/>
      <c r="C6" s="85" t="s">
        <v>7</v>
      </c>
      <c r="D6" s="85" t="s">
        <v>111</v>
      </c>
      <c r="E6" s="85" t="s">
        <v>9</v>
      </c>
      <c r="F6" s="85" t="s">
        <v>112</v>
      </c>
      <c r="G6" s="85" t="s">
        <v>8</v>
      </c>
      <c r="H6" s="85" t="s">
        <v>9</v>
      </c>
      <c r="I6" s="85" t="s">
        <v>7</v>
      </c>
      <c r="J6" s="85" t="s">
        <v>111</v>
      </c>
      <c r="K6" s="85" t="s">
        <v>9</v>
      </c>
      <c r="L6" s="85" t="s">
        <v>7</v>
      </c>
      <c r="M6" s="85" t="s">
        <v>8</v>
      </c>
      <c r="N6" s="85" t="s">
        <v>9</v>
      </c>
      <c r="O6" s="644"/>
      <c r="P6" s="104"/>
      <c r="Q6" s="685"/>
      <c r="R6" s="695"/>
      <c r="S6" s="691"/>
      <c r="T6" s="692"/>
      <c r="U6" s="692"/>
      <c r="V6" s="692"/>
      <c r="W6" s="692"/>
      <c r="X6" s="692"/>
      <c r="Y6" s="692"/>
      <c r="Z6" s="692"/>
      <c r="AA6" s="692"/>
      <c r="AB6" s="692"/>
      <c r="AC6" s="692"/>
      <c r="AD6" s="692"/>
      <c r="AE6" s="692"/>
      <c r="AF6" s="692"/>
      <c r="AG6" s="692"/>
      <c r="AH6" s="685"/>
      <c r="AI6" s="686"/>
      <c r="AJ6" s="218"/>
      <c r="AK6" s="466" t="s">
        <v>7</v>
      </c>
      <c r="AL6" s="85" t="s">
        <v>111</v>
      </c>
      <c r="AM6" s="85" t="s">
        <v>9</v>
      </c>
      <c r="AN6" s="85" t="s">
        <v>112</v>
      </c>
      <c r="AO6" s="85" t="s">
        <v>8</v>
      </c>
      <c r="AP6" s="85" t="s">
        <v>9</v>
      </c>
      <c r="AQ6" s="85" t="s">
        <v>7</v>
      </c>
      <c r="AR6" s="85" t="s">
        <v>111</v>
      </c>
      <c r="AS6" s="85" t="s">
        <v>9</v>
      </c>
      <c r="AT6" s="85" t="s">
        <v>7</v>
      </c>
      <c r="AU6" s="85" t="s">
        <v>8</v>
      </c>
      <c r="AV6" s="85" t="s">
        <v>9</v>
      </c>
      <c r="AW6" s="26"/>
      <c r="AX6" s="85" t="s">
        <v>7</v>
      </c>
      <c r="AY6" s="85" t="s">
        <v>111</v>
      </c>
      <c r="AZ6" s="85" t="s">
        <v>9</v>
      </c>
      <c r="BA6" s="85" t="s">
        <v>112</v>
      </c>
      <c r="BB6" s="85" t="s">
        <v>8</v>
      </c>
      <c r="BC6" s="85" t="s">
        <v>9</v>
      </c>
      <c r="BD6" s="85" t="s">
        <v>7</v>
      </c>
      <c r="BE6" s="85" t="s">
        <v>111</v>
      </c>
      <c r="BF6" s="85" t="s">
        <v>9</v>
      </c>
      <c r="BG6" s="85" t="s">
        <v>7</v>
      </c>
      <c r="BH6" s="85" t="s">
        <v>8</v>
      </c>
      <c r="BI6" s="85" t="s">
        <v>9</v>
      </c>
    </row>
    <row r="7" spans="1:61" x14ac:dyDescent="0.25">
      <c r="A7" s="95" t="s">
        <v>10</v>
      </c>
      <c r="B7" s="106"/>
      <c r="C7" s="134"/>
      <c r="D7" s="134"/>
      <c r="E7" s="134"/>
      <c r="F7" s="134"/>
      <c r="G7" s="134"/>
      <c r="H7" s="134"/>
      <c r="I7" s="134"/>
      <c r="J7" s="134"/>
      <c r="K7" s="134"/>
      <c r="L7" s="134"/>
      <c r="M7" s="134"/>
      <c r="N7" s="134"/>
      <c r="O7" s="110"/>
      <c r="P7" s="85"/>
      <c r="Q7" s="177"/>
      <c r="R7" s="467"/>
      <c r="S7" s="194"/>
      <c r="T7" s="468"/>
      <c r="U7" s="468"/>
      <c r="V7" s="468"/>
      <c r="W7" s="468"/>
      <c r="X7" s="468"/>
      <c r="Y7" s="468"/>
      <c r="Z7" s="468"/>
      <c r="AA7" s="468"/>
      <c r="AB7" s="468"/>
      <c r="AC7" s="468"/>
      <c r="AD7" s="468"/>
      <c r="AE7" s="468"/>
      <c r="AF7" s="468"/>
      <c r="AG7" s="468"/>
      <c r="AH7" s="177"/>
      <c r="AI7" s="463"/>
      <c r="AJ7" s="9"/>
      <c r="AK7" s="121"/>
      <c r="AL7" s="121"/>
      <c r="AM7" s="121"/>
      <c r="AN7" s="121"/>
      <c r="AO7" s="121"/>
      <c r="AP7" s="121"/>
      <c r="AQ7" s="121"/>
      <c r="AR7" s="121"/>
      <c r="AS7" s="121"/>
      <c r="AT7" s="121"/>
      <c r="AU7" s="121"/>
      <c r="AV7" s="121"/>
      <c r="AW7" s="122"/>
      <c r="AX7" s="121"/>
      <c r="AY7" s="121"/>
      <c r="AZ7" s="121"/>
      <c r="BA7" s="121"/>
      <c r="BB7" s="121"/>
      <c r="BC7" s="121"/>
      <c r="BD7" s="121"/>
      <c r="BE7" s="121"/>
      <c r="BF7" s="121"/>
      <c r="BG7" s="121"/>
      <c r="BH7" s="121"/>
      <c r="BI7" s="121"/>
    </row>
    <row r="8" spans="1:61" x14ac:dyDescent="0.25">
      <c r="A8" s="95" t="s">
        <v>14</v>
      </c>
      <c r="B8" s="108"/>
      <c r="C8" s="134"/>
      <c r="D8" s="134"/>
      <c r="E8" s="134"/>
      <c r="F8" s="134"/>
      <c r="G8" s="134"/>
      <c r="H8" s="134"/>
      <c r="I8" s="134"/>
      <c r="J8" s="134"/>
      <c r="K8" s="134"/>
      <c r="L8" s="134"/>
      <c r="M8" s="134"/>
      <c r="N8" s="134"/>
      <c r="O8" s="110"/>
      <c r="P8" s="85"/>
      <c r="Q8" s="177"/>
      <c r="R8" s="467"/>
      <c r="S8" s="194"/>
      <c r="T8" s="468"/>
      <c r="U8" s="468"/>
      <c r="V8" s="468"/>
      <c r="W8" s="468"/>
      <c r="X8" s="468"/>
      <c r="Y8" s="468"/>
      <c r="Z8" s="468"/>
      <c r="AA8" s="468"/>
      <c r="AB8" s="468"/>
      <c r="AC8" s="468"/>
      <c r="AD8" s="468"/>
      <c r="AE8" s="468"/>
      <c r="AF8" s="468"/>
      <c r="AG8" s="468"/>
      <c r="AH8" s="177"/>
      <c r="AI8" s="463"/>
      <c r="AJ8" s="9"/>
      <c r="AK8" s="121"/>
      <c r="AL8" s="121"/>
      <c r="AM8" s="121"/>
      <c r="AN8" s="121"/>
      <c r="AO8" s="121"/>
      <c r="AP8" s="121"/>
      <c r="AQ8" s="121"/>
      <c r="AR8" s="121"/>
      <c r="AS8" s="121"/>
      <c r="AT8" s="121"/>
      <c r="AU8" s="121"/>
      <c r="AV8" s="121"/>
      <c r="AW8" s="122"/>
      <c r="AX8" s="121"/>
      <c r="AY8" s="121"/>
      <c r="AZ8" s="121"/>
      <c r="BA8" s="121"/>
      <c r="BB8" s="121"/>
      <c r="BC8" s="121"/>
      <c r="BD8" s="121"/>
      <c r="BE8" s="121"/>
      <c r="BF8" s="121"/>
      <c r="BG8" s="121"/>
      <c r="BH8" s="121"/>
      <c r="BI8" s="121"/>
    </row>
    <row r="9" spans="1:61" x14ac:dyDescent="0.25">
      <c r="A9" s="95" t="s">
        <v>16</v>
      </c>
      <c r="B9" s="106"/>
      <c r="C9" s="117">
        <v>152</v>
      </c>
      <c r="D9" s="60">
        <v>148</v>
      </c>
      <c r="E9" s="60">
        <v>4</v>
      </c>
      <c r="F9" s="117">
        <v>174</v>
      </c>
      <c r="G9" s="118">
        <v>166</v>
      </c>
      <c r="H9" s="60">
        <v>8</v>
      </c>
      <c r="I9" s="117">
        <v>151</v>
      </c>
      <c r="J9" s="118">
        <v>142</v>
      </c>
      <c r="K9" s="60">
        <v>9</v>
      </c>
      <c r="L9" s="134"/>
      <c r="M9" s="134"/>
      <c r="N9" s="134"/>
      <c r="O9" s="110" t="s">
        <v>305</v>
      </c>
      <c r="P9" s="85"/>
      <c r="Q9" s="177"/>
      <c r="R9" s="467"/>
      <c r="S9" s="194"/>
      <c r="T9" s="468"/>
      <c r="U9" s="468"/>
      <c r="V9" s="468"/>
      <c r="W9" s="468"/>
      <c r="X9" s="468"/>
      <c r="Y9" s="468"/>
      <c r="Z9" s="468"/>
      <c r="AA9" s="468"/>
      <c r="AB9" s="468"/>
      <c r="AC9" s="468"/>
      <c r="AD9" s="468"/>
      <c r="AE9" s="468"/>
      <c r="AF9" s="468"/>
      <c r="AG9" s="468"/>
      <c r="AH9" s="177" t="s">
        <v>306</v>
      </c>
      <c r="AI9" s="463"/>
      <c r="AJ9" s="9"/>
      <c r="AK9" s="121">
        <v>5.3</v>
      </c>
      <c r="AL9" s="121"/>
      <c r="AM9" s="121"/>
      <c r="AN9" s="121">
        <v>6.4</v>
      </c>
      <c r="AO9" s="121"/>
      <c r="AP9" s="121"/>
      <c r="AQ9" s="121">
        <v>6.3</v>
      </c>
      <c r="AR9" s="121"/>
      <c r="AS9" s="121"/>
      <c r="AT9" s="121"/>
      <c r="AU9" s="121"/>
      <c r="AV9" s="121"/>
      <c r="AW9" s="122"/>
      <c r="AX9" s="121"/>
      <c r="AY9" s="121"/>
      <c r="AZ9" s="121"/>
      <c r="BA9" s="121"/>
      <c r="BB9" s="121"/>
      <c r="BC9" s="121"/>
      <c r="BD9" s="121"/>
      <c r="BE9" s="121"/>
      <c r="BF9" s="121"/>
      <c r="BG9" s="121"/>
      <c r="BH9" s="121"/>
      <c r="BI9" s="121"/>
    </row>
    <row r="10" spans="1:61" x14ac:dyDescent="0.25">
      <c r="A10" s="95" t="s">
        <v>18</v>
      </c>
      <c r="B10" s="107"/>
      <c r="C10" s="116">
        <v>711</v>
      </c>
      <c r="D10" s="118">
        <v>648</v>
      </c>
      <c r="E10" s="60">
        <v>63</v>
      </c>
      <c r="F10" s="116">
        <v>772</v>
      </c>
      <c r="G10" s="118">
        <v>719</v>
      </c>
      <c r="H10" s="60">
        <v>53</v>
      </c>
      <c r="I10" s="116">
        <v>725</v>
      </c>
      <c r="J10" s="118">
        <v>683</v>
      </c>
      <c r="K10" s="60">
        <v>42</v>
      </c>
      <c r="L10" s="116">
        <v>693</v>
      </c>
      <c r="M10" s="60">
        <v>655</v>
      </c>
      <c r="N10" s="60">
        <v>38</v>
      </c>
      <c r="O10" s="110" t="s">
        <v>307</v>
      </c>
      <c r="P10" s="85"/>
      <c r="Q10" s="177" t="s">
        <v>308</v>
      </c>
      <c r="R10" s="467"/>
      <c r="S10" s="177" t="s">
        <v>216</v>
      </c>
      <c r="T10" s="444" t="s">
        <v>309</v>
      </c>
      <c r="U10" s="444" t="s">
        <v>310</v>
      </c>
      <c r="V10" s="444"/>
      <c r="W10" s="444"/>
      <c r="X10" s="444"/>
      <c r="Y10" s="444"/>
      <c r="Z10" s="444"/>
      <c r="AA10" s="444"/>
      <c r="AB10" s="282"/>
      <c r="AC10" s="282"/>
      <c r="AD10" s="282"/>
      <c r="AE10" s="282"/>
      <c r="AF10" s="282"/>
      <c r="AG10" s="282"/>
      <c r="AH10" s="177" t="s">
        <v>308</v>
      </c>
      <c r="AI10" s="463"/>
      <c r="AJ10" s="9"/>
      <c r="AK10" s="121">
        <v>12.7</v>
      </c>
      <c r="AL10" s="121"/>
      <c r="AM10" s="121"/>
      <c r="AN10" s="121">
        <v>13.4</v>
      </c>
      <c r="AO10" s="121"/>
      <c r="AP10" s="121"/>
      <c r="AQ10" s="121"/>
      <c r="AR10" s="121"/>
      <c r="AS10" s="121"/>
      <c r="AT10" s="121"/>
      <c r="AU10" s="121"/>
      <c r="AV10" s="121"/>
      <c r="AW10" s="122"/>
      <c r="AX10" s="121"/>
      <c r="AY10" s="121"/>
      <c r="AZ10" s="121"/>
      <c r="BA10" s="121"/>
      <c r="BB10" s="121"/>
      <c r="BC10" s="121"/>
      <c r="BD10" s="121"/>
      <c r="BE10" s="121"/>
      <c r="BF10" s="121"/>
      <c r="BG10" s="121"/>
      <c r="BH10" s="121"/>
      <c r="BI10" s="121"/>
    </row>
    <row r="11" spans="1:61" x14ac:dyDescent="0.25">
      <c r="A11" s="95" t="s">
        <v>19</v>
      </c>
      <c r="B11" s="107"/>
      <c r="C11" s="134"/>
      <c r="D11" s="134"/>
      <c r="E11" s="134"/>
      <c r="F11" s="134"/>
      <c r="G11" s="134"/>
      <c r="H11" s="134"/>
      <c r="I11" s="134"/>
      <c r="J11" s="134"/>
      <c r="K11" s="160" t="s">
        <v>72</v>
      </c>
      <c r="L11" s="131">
        <v>587</v>
      </c>
      <c r="M11" s="131">
        <v>555</v>
      </c>
      <c r="N11" s="131">
        <v>32</v>
      </c>
      <c r="O11" s="327" t="s">
        <v>15</v>
      </c>
      <c r="P11" s="85"/>
      <c r="Q11" s="177" t="s">
        <v>311</v>
      </c>
      <c r="R11" s="467"/>
      <c r="S11" s="469" t="s">
        <v>312</v>
      </c>
      <c r="T11" s="470" t="s">
        <v>313</v>
      </c>
      <c r="U11" s="470" t="s">
        <v>314</v>
      </c>
      <c r="V11" s="470" t="s">
        <v>315</v>
      </c>
      <c r="W11" s="470" t="s">
        <v>316</v>
      </c>
      <c r="X11" s="470" t="s">
        <v>317</v>
      </c>
      <c r="Y11" s="470" t="s">
        <v>318</v>
      </c>
      <c r="Z11" s="470" t="s">
        <v>319</v>
      </c>
      <c r="AA11" s="470" t="s">
        <v>320</v>
      </c>
      <c r="AB11" s="471" t="s">
        <v>273</v>
      </c>
      <c r="AC11" s="472" t="s">
        <v>321</v>
      </c>
      <c r="AD11" s="473" t="s">
        <v>322</v>
      </c>
      <c r="AE11" s="470" t="s">
        <v>323</v>
      </c>
      <c r="AF11" s="473" t="s">
        <v>324</v>
      </c>
      <c r="AG11" s="473" t="s">
        <v>325</v>
      </c>
      <c r="AH11" s="177"/>
      <c r="AI11" s="463"/>
      <c r="AJ11" s="9"/>
      <c r="AK11" s="121"/>
      <c r="AL11" s="121"/>
      <c r="AM11" s="121"/>
      <c r="AN11" s="121"/>
      <c r="AO11" s="121"/>
      <c r="AP11" s="121"/>
      <c r="AQ11" s="121"/>
      <c r="AR11" s="121"/>
      <c r="AS11" s="121"/>
      <c r="AT11" s="121"/>
      <c r="AU11" s="121"/>
      <c r="AV11" s="121"/>
      <c r="AW11" s="122"/>
      <c r="AX11" s="121"/>
      <c r="AY11" s="121"/>
      <c r="AZ11" s="121"/>
      <c r="BA11" s="121"/>
      <c r="BB11" s="121"/>
      <c r="BC11" s="121"/>
      <c r="BD11" s="121"/>
      <c r="BE11" s="121"/>
      <c r="BF11" s="121"/>
      <c r="BG11" s="121"/>
      <c r="BH11" s="121"/>
      <c r="BI11" s="121"/>
    </row>
    <row r="12" spans="1:61" x14ac:dyDescent="0.25">
      <c r="A12" s="95" t="s">
        <v>20</v>
      </c>
      <c r="B12" s="107"/>
      <c r="C12" s="134"/>
      <c r="D12" s="134"/>
      <c r="E12" s="134"/>
      <c r="F12" s="134"/>
      <c r="G12" s="134"/>
      <c r="H12" s="134"/>
      <c r="I12" s="134"/>
      <c r="J12" s="134"/>
      <c r="K12" s="134"/>
      <c r="L12" s="134"/>
      <c r="M12" s="134"/>
      <c r="N12" s="134"/>
      <c r="O12" s="110"/>
      <c r="P12" s="85"/>
      <c r="Q12" s="177"/>
      <c r="R12" s="468"/>
      <c r="S12" s="194"/>
      <c r="T12" s="468"/>
      <c r="U12" s="468"/>
      <c r="V12" s="468"/>
      <c r="W12" s="468"/>
      <c r="X12" s="468"/>
      <c r="Y12" s="468"/>
      <c r="Z12" s="468"/>
      <c r="AA12" s="468"/>
      <c r="AB12" s="474"/>
      <c r="AC12" s="474"/>
      <c r="AD12" s="474"/>
      <c r="AE12" s="474"/>
      <c r="AF12" s="474"/>
      <c r="AG12" s="431"/>
      <c r="AH12" s="475"/>
      <c r="AI12" s="463"/>
      <c r="AJ12" s="9"/>
      <c r="AK12" s="121"/>
      <c r="AL12" s="121"/>
      <c r="AM12" s="121"/>
      <c r="AN12" s="121"/>
      <c r="AO12" s="121"/>
      <c r="AP12" s="121"/>
      <c r="AQ12" s="121"/>
      <c r="AR12" s="121"/>
      <c r="AS12" s="121"/>
      <c r="AT12" s="121"/>
      <c r="AU12" s="121"/>
      <c r="AV12" s="121"/>
      <c r="AW12" s="122"/>
      <c r="AX12" s="121"/>
      <c r="AY12" s="121"/>
      <c r="AZ12" s="121"/>
      <c r="BA12" s="121"/>
      <c r="BB12" s="121"/>
      <c r="BC12" s="121"/>
      <c r="BD12" s="121"/>
      <c r="BE12" s="121"/>
      <c r="BF12" s="121"/>
      <c r="BG12" s="121"/>
      <c r="BH12" s="121"/>
      <c r="BI12" s="121"/>
    </row>
    <row r="13" spans="1:61" x14ac:dyDescent="0.25">
      <c r="A13" s="95" t="s">
        <v>21</v>
      </c>
      <c r="B13" s="107"/>
      <c r="C13" s="116">
        <v>280</v>
      </c>
      <c r="D13" s="134"/>
      <c r="E13" s="134"/>
      <c r="F13" s="116">
        <v>272</v>
      </c>
      <c r="G13" s="134"/>
      <c r="H13" s="134"/>
      <c r="I13" s="116">
        <v>221</v>
      </c>
      <c r="J13" s="134"/>
      <c r="K13" s="134"/>
      <c r="L13" s="116">
        <v>263</v>
      </c>
      <c r="M13" s="134"/>
      <c r="N13" s="134"/>
      <c r="O13" s="110" t="s">
        <v>326</v>
      </c>
      <c r="P13" s="85"/>
      <c r="Q13" s="469" t="s">
        <v>327</v>
      </c>
      <c r="R13" s="476"/>
      <c r="S13" s="210" t="s">
        <v>328</v>
      </c>
      <c r="T13" s="227"/>
      <c r="U13" s="227"/>
      <c r="V13" s="227"/>
      <c r="W13" s="227"/>
      <c r="X13" s="227"/>
      <c r="Y13" s="227"/>
      <c r="Z13" s="227"/>
      <c r="AA13" s="227"/>
      <c r="AB13" s="227"/>
      <c r="AC13" s="227"/>
      <c r="AD13" s="227"/>
      <c r="AE13" s="227"/>
      <c r="AF13" s="227"/>
      <c r="AG13" s="463"/>
      <c r="AH13" s="475" t="s">
        <v>327</v>
      </c>
      <c r="AI13" s="463"/>
      <c r="AJ13" s="9"/>
      <c r="AK13" s="121">
        <v>8.9</v>
      </c>
      <c r="AL13" s="121"/>
      <c r="AM13" s="121"/>
      <c r="AN13" s="121">
        <v>11.3</v>
      </c>
      <c r="AO13" s="121"/>
      <c r="AP13" s="121"/>
      <c r="AQ13" s="121">
        <v>13</v>
      </c>
      <c r="AR13" s="121"/>
      <c r="AS13" s="121"/>
      <c r="AT13" s="121"/>
      <c r="AU13" s="121"/>
      <c r="AV13" s="121"/>
      <c r="AW13" s="122"/>
      <c r="AX13" s="121"/>
      <c r="AY13" s="121"/>
      <c r="AZ13" s="121"/>
      <c r="BA13" s="121"/>
      <c r="BB13" s="121"/>
      <c r="BC13" s="121"/>
      <c r="BD13" s="121"/>
      <c r="BE13" s="121"/>
      <c r="BF13" s="121"/>
      <c r="BG13" s="121"/>
      <c r="BH13" s="121"/>
      <c r="BI13" s="121"/>
    </row>
    <row r="14" spans="1:61" x14ac:dyDescent="0.25">
      <c r="A14" s="95" t="s">
        <v>23</v>
      </c>
      <c r="B14" s="107"/>
      <c r="C14" s="134"/>
      <c r="D14" s="134"/>
      <c r="E14" s="134"/>
      <c r="F14" s="134"/>
      <c r="G14" s="134"/>
      <c r="H14" s="134"/>
      <c r="I14" s="116">
        <v>689</v>
      </c>
      <c r="J14" s="134"/>
      <c r="K14" s="134"/>
      <c r="L14" s="134"/>
      <c r="M14" s="134"/>
      <c r="N14" s="134"/>
      <c r="O14" s="110" t="s">
        <v>132</v>
      </c>
      <c r="P14" s="94"/>
      <c r="Q14" s="177" t="s">
        <v>246</v>
      </c>
      <c r="R14" s="431" t="s">
        <v>245</v>
      </c>
      <c r="S14" s="248"/>
      <c r="T14" s="248"/>
      <c r="U14" s="248"/>
      <c r="V14" s="248"/>
      <c r="W14" s="248"/>
      <c r="X14" s="248"/>
      <c r="Y14" s="248"/>
      <c r="Z14" s="248"/>
      <c r="AA14" s="329"/>
      <c r="AB14" s="248"/>
      <c r="AC14" s="248"/>
      <c r="AD14" s="248"/>
      <c r="AE14" s="248"/>
      <c r="AF14" s="248"/>
      <c r="AG14" s="248"/>
      <c r="AH14" s="177" t="s">
        <v>246</v>
      </c>
      <c r="AI14" s="463"/>
      <c r="AJ14" s="9"/>
      <c r="AK14" s="121"/>
      <c r="AL14" s="121"/>
      <c r="AM14" s="121"/>
      <c r="AN14" s="121"/>
      <c r="AO14" s="121"/>
      <c r="AP14" s="121"/>
      <c r="AQ14" s="121"/>
      <c r="AR14" s="121"/>
      <c r="AS14" s="121"/>
      <c r="AT14" s="121"/>
      <c r="AU14" s="121"/>
      <c r="AV14" s="121"/>
      <c r="AW14" s="122"/>
      <c r="AX14" s="121"/>
      <c r="AY14" s="121"/>
      <c r="AZ14" s="121"/>
      <c r="BA14" s="121"/>
      <c r="BB14" s="121"/>
      <c r="BC14" s="121"/>
      <c r="BD14" s="121"/>
      <c r="BE14" s="121"/>
      <c r="BF14" s="121"/>
      <c r="BG14" s="121"/>
      <c r="BH14" s="121"/>
      <c r="BI14" s="121"/>
    </row>
    <row r="15" spans="1:61" x14ac:dyDescent="0.25">
      <c r="A15" s="95" t="s">
        <v>24</v>
      </c>
      <c r="B15" s="107"/>
      <c r="C15" s="116">
        <v>1260</v>
      </c>
      <c r="D15" s="118">
        <v>1111</v>
      </c>
      <c r="E15" s="60">
        <v>149</v>
      </c>
      <c r="F15" s="116">
        <v>1205</v>
      </c>
      <c r="G15" s="118">
        <v>1081</v>
      </c>
      <c r="H15" s="60">
        <v>124</v>
      </c>
      <c r="I15" s="116">
        <v>1255</v>
      </c>
      <c r="J15" s="118">
        <v>1110</v>
      </c>
      <c r="K15" s="60">
        <v>145</v>
      </c>
      <c r="L15" s="116">
        <v>1245</v>
      </c>
      <c r="M15" s="60">
        <v>1135</v>
      </c>
      <c r="N15" s="60">
        <v>110</v>
      </c>
      <c r="O15" s="110" t="s">
        <v>114</v>
      </c>
      <c r="P15" s="85"/>
      <c r="Q15" s="210" t="s">
        <v>329</v>
      </c>
      <c r="R15" s="372"/>
      <c r="S15" s="194"/>
      <c r="T15" s="468"/>
      <c r="U15" s="468"/>
      <c r="V15" s="468"/>
      <c r="W15" s="468"/>
      <c r="X15" s="468"/>
      <c r="Y15" s="468"/>
      <c r="Z15" s="468"/>
      <c r="AA15" s="468"/>
      <c r="AB15" s="468"/>
      <c r="AC15" s="468"/>
      <c r="AD15" s="468"/>
      <c r="AE15" s="468"/>
      <c r="AF15" s="468"/>
      <c r="AG15" s="468"/>
      <c r="AH15" s="177" t="s">
        <v>329</v>
      </c>
      <c r="AI15" s="463"/>
      <c r="AJ15" s="9"/>
      <c r="AK15" s="121">
        <v>7.9</v>
      </c>
      <c r="AL15" s="121">
        <v>8.1999999999999993</v>
      </c>
      <c r="AM15" s="121">
        <v>6.1</v>
      </c>
      <c r="AN15" s="121">
        <v>6.9</v>
      </c>
      <c r="AO15" s="121">
        <v>7.3</v>
      </c>
      <c r="AP15" s="121">
        <v>4.4000000000000004</v>
      </c>
      <c r="AQ15" s="121">
        <v>6.9</v>
      </c>
      <c r="AR15" s="121">
        <v>7.2</v>
      </c>
      <c r="AS15" s="121">
        <v>5</v>
      </c>
      <c r="AT15" s="121">
        <v>7.3</v>
      </c>
      <c r="AU15" s="121">
        <v>7.9</v>
      </c>
      <c r="AV15" s="121">
        <v>4.0999999999999996</v>
      </c>
      <c r="AW15" s="122"/>
      <c r="AX15" s="121"/>
      <c r="AY15" s="121"/>
      <c r="AZ15" s="121"/>
      <c r="BA15" s="121"/>
      <c r="BB15" s="121"/>
      <c r="BC15" s="121"/>
      <c r="BD15" s="121"/>
      <c r="BE15" s="121"/>
      <c r="BF15" s="121"/>
      <c r="BG15" s="121"/>
      <c r="BH15" s="121"/>
      <c r="BI15" s="121"/>
    </row>
    <row r="16" spans="1:61" x14ac:dyDescent="0.25">
      <c r="A16" s="95" t="s">
        <v>25</v>
      </c>
      <c r="B16" s="107"/>
      <c r="C16" s="161"/>
      <c r="D16" s="134"/>
      <c r="E16" s="134"/>
      <c r="F16" s="161"/>
      <c r="G16" s="134"/>
      <c r="H16" s="134"/>
      <c r="I16" s="161"/>
      <c r="J16" s="134"/>
      <c r="K16" s="134"/>
      <c r="L16" s="134"/>
      <c r="M16" s="134"/>
      <c r="N16" s="134"/>
      <c r="O16" s="110"/>
      <c r="P16" s="85"/>
      <c r="Q16" s="177"/>
      <c r="R16" s="467"/>
      <c r="S16" s="177" t="s">
        <v>330</v>
      </c>
      <c r="T16" s="475"/>
      <c r="U16" s="475"/>
      <c r="V16" s="475"/>
      <c r="W16" s="475"/>
      <c r="X16" s="475"/>
      <c r="Y16" s="475"/>
      <c r="Z16" s="475"/>
      <c r="AA16" s="475"/>
      <c r="AB16" s="475"/>
      <c r="AC16" s="475"/>
      <c r="AD16" s="475"/>
      <c r="AE16" s="475"/>
      <c r="AF16" s="475"/>
      <c r="AG16" s="475"/>
      <c r="AH16" s="177"/>
      <c r="AI16" s="463"/>
      <c r="AJ16" s="9"/>
      <c r="AK16" s="121">
        <v>1</v>
      </c>
      <c r="AL16" s="121"/>
      <c r="AM16" s="121"/>
      <c r="AN16" s="121">
        <v>0.9</v>
      </c>
      <c r="AO16" s="121"/>
      <c r="AP16" s="121"/>
      <c r="AQ16" s="121">
        <v>0.9</v>
      </c>
      <c r="AR16" s="121"/>
      <c r="AS16" s="121"/>
      <c r="AT16" s="121"/>
      <c r="AU16" s="121"/>
      <c r="AV16" s="121"/>
      <c r="AW16" s="122"/>
      <c r="AX16" s="121"/>
      <c r="AY16" s="121"/>
      <c r="AZ16" s="121"/>
      <c r="BA16" s="121"/>
      <c r="BB16" s="121"/>
      <c r="BC16" s="121"/>
      <c r="BD16" s="121"/>
      <c r="BE16" s="121"/>
      <c r="BF16" s="121"/>
      <c r="BG16" s="121"/>
      <c r="BH16" s="121"/>
      <c r="BI16" s="121"/>
    </row>
    <row r="17" spans="1:61" x14ac:dyDescent="0.25">
      <c r="A17" s="95" t="s">
        <v>27</v>
      </c>
      <c r="B17" s="107"/>
      <c r="C17" s="119">
        <v>9</v>
      </c>
      <c r="D17" s="134"/>
      <c r="E17" s="134"/>
      <c r="F17" s="119">
        <v>12</v>
      </c>
      <c r="G17" s="134"/>
      <c r="H17" s="134"/>
      <c r="I17" s="119">
        <v>13</v>
      </c>
      <c r="J17" s="134"/>
      <c r="K17" s="134"/>
      <c r="L17" s="60">
        <v>15</v>
      </c>
      <c r="M17" s="134"/>
      <c r="N17" s="134"/>
      <c r="O17" s="110" t="s">
        <v>114</v>
      </c>
      <c r="P17" s="85"/>
      <c r="Q17" s="177" t="s">
        <v>331</v>
      </c>
      <c r="R17" s="467"/>
      <c r="S17" s="477"/>
      <c r="T17" s="476"/>
      <c r="U17" s="476"/>
      <c r="V17" s="476"/>
      <c r="W17" s="476"/>
      <c r="X17" s="476"/>
      <c r="Y17" s="476"/>
      <c r="Z17" s="476"/>
      <c r="AA17" s="476"/>
      <c r="AB17" s="476"/>
      <c r="AC17" s="476"/>
      <c r="AD17" s="476"/>
      <c r="AE17" s="476"/>
      <c r="AF17" s="476"/>
      <c r="AG17" s="476"/>
      <c r="AH17" s="177" t="s">
        <v>331</v>
      </c>
      <c r="AI17" s="463"/>
      <c r="AJ17" s="9"/>
      <c r="AK17" s="121">
        <v>0.9</v>
      </c>
      <c r="AL17" s="121"/>
      <c r="AM17" s="121"/>
      <c r="AN17" s="121">
        <v>1.2</v>
      </c>
      <c r="AO17" s="121"/>
      <c r="AP17" s="121"/>
      <c r="AQ17" s="121">
        <v>1.4</v>
      </c>
      <c r="AR17" s="121"/>
      <c r="AS17" s="121"/>
      <c r="AT17" s="121">
        <v>1.8</v>
      </c>
      <c r="AU17" s="121"/>
      <c r="AV17" s="121"/>
      <c r="AW17" s="122"/>
      <c r="AX17" s="121"/>
      <c r="AY17" s="121"/>
      <c r="AZ17" s="121"/>
      <c r="BA17" s="121"/>
      <c r="BB17" s="121"/>
      <c r="BC17" s="121"/>
      <c r="BD17" s="121"/>
      <c r="BE17" s="121"/>
      <c r="BF17" s="121"/>
      <c r="BG17" s="121"/>
      <c r="BH17" s="121"/>
      <c r="BI17" s="121"/>
    </row>
    <row r="18" spans="1:61" x14ac:dyDescent="0.25">
      <c r="A18" s="95" t="s">
        <v>28</v>
      </c>
      <c r="B18" s="107"/>
      <c r="C18" s="238">
        <v>3183</v>
      </c>
      <c r="D18" s="238">
        <v>528</v>
      </c>
      <c r="E18" s="238">
        <v>2655</v>
      </c>
      <c r="F18" s="236">
        <v>2719</v>
      </c>
      <c r="G18" s="236">
        <v>2230</v>
      </c>
      <c r="H18" s="236">
        <v>489</v>
      </c>
      <c r="I18" s="236">
        <v>3139</v>
      </c>
      <c r="J18" s="236">
        <v>2563</v>
      </c>
      <c r="K18" s="236">
        <v>576</v>
      </c>
      <c r="L18" s="134"/>
      <c r="M18" s="134"/>
      <c r="N18" s="134"/>
      <c r="O18" s="240" t="s">
        <v>15</v>
      </c>
      <c r="P18" s="85"/>
      <c r="Q18" s="177" t="s">
        <v>332</v>
      </c>
      <c r="R18" s="467"/>
      <c r="S18" s="194"/>
      <c r="T18" s="468"/>
      <c r="U18" s="468"/>
      <c r="V18" s="468"/>
      <c r="W18" s="468"/>
      <c r="X18" s="468"/>
      <c r="Y18" s="468"/>
      <c r="Z18" s="468"/>
      <c r="AA18" s="468"/>
      <c r="AB18" s="468"/>
      <c r="AC18" s="468"/>
      <c r="AD18" s="468"/>
      <c r="AE18" s="468"/>
      <c r="AF18" s="468"/>
      <c r="AG18" s="468"/>
      <c r="AH18" s="177"/>
      <c r="AI18" s="463"/>
      <c r="AJ18" s="9"/>
      <c r="AK18" s="121"/>
      <c r="AL18" s="121"/>
      <c r="AM18" s="121"/>
      <c r="AN18" s="121"/>
      <c r="AO18" s="121"/>
      <c r="AP18" s="121"/>
      <c r="AQ18" s="121"/>
      <c r="AR18" s="121"/>
      <c r="AS18" s="121"/>
      <c r="AT18" s="121"/>
      <c r="AU18" s="121"/>
      <c r="AV18" s="121"/>
      <c r="AW18" s="122"/>
      <c r="AX18" s="121"/>
      <c r="AY18" s="121"/>
      <c r="AZ18" s="121"/>
      <c r="BA18" s="121"/>
      <c r="BB18" s="121"/>
      <c r="BC18" s="121"/>
      <c r="BD18" s="121"/>
      <c r="BE18" s="121"/>
      <c r="BF18" s="121"/>
      <c r="BG18" s="121"/>
      <c r="BH18" s="121"/>
      <c r="BI18" s="121"/>
    </row>
    <row r="19" spans="1:61" x14ac:dyDescent="0.25">
      <c r="A19" s="95" t="s">
        <v>29</v>
      </c>
      <c r="B19" s="106"/>
      <c r="C19" s="134"/>
      <c r="D19" s="134"/>
      <c r="E19" s="134"/>
      <c r="F19" s="134"/>
      <c r="G19" s="134"/>
      <c r="H19" s="134"/>
      <c r="I19" s="134"/>
      <c r="J19" s="134"/>
      <c r="K19" s="134"/>
      <c r="L19" s="134"/>
      <c r="M19" s="134"/>
      <c r="N19" s="134"/>
      <c r="O19" s="110"/>
      <c r="P19" s="85"/>
      <c r="Q19" s="177"/>
      <c r="R19" s="467"/>
      <c r="S19" s="195"/>
      <c r="T19" s="248"/>
      <c r="U19" s="248"/>
      <c r="V19" s="248"/>
      <c r="W19" s="248"/>
      <c r="X19" s="248"/>
      <c r="Y19" s="248"/>
      <c r="Z19" s="248"/>
      <c r="AA19" s="248"/>
      <c r="AB19" s="248"/>
      <c r="AC19" s="281"/>
      <c r="AD19" s="281"/>
      <c r="AE19" s="281"/>
      <c r="AF19" s="281"/>
      <c r="AG19" s="281"/>
      <c r="AH19" s="177"/>
      <c r="AI19" s="463"/>
      <c r="AJ19" s="9"/>
      <c r="AK19" s="121"/>
      <c r="AL19" s="121"/>
      <c r="AM19" s="121"/>
      <c r="AN19" s="121"/>
      <c r="AO19" s="121"/>
      <c r="AP19" s="121"/>
      <c r="AQ19" s="121"/>
      <c r="AR19" s="121"/>
      <c r="AS19" s="121"/>
      <c r="AT19" s="121"/>
      <c r="AU19" s="121"/>
      <c r="AV19" s="121"/>
      <c r="AW19" s="122"/>
      <c r="AX19" s="121"/>
      <c r="AY19" s="121"/>
      <c r="AZ19" s="121"/>
      <c r="BA19" s="121"/>
      <c r="BB19" s="121"/>
      <c r="BC19" s="121"/>
      <c r="BD19" s="121"/>
      <c r="BE19" s="121"/>
      <c r="BF19" s="121"/>
      <c r="BG19" s="121"/>
      <c r="BH19" s="121"/>
      <c r="BI19" s="121"/>
    </row>
    <row r="20" spans="1:61" x14ac:dyDescent="0.25">
      <c r="A20" s="95" t="s">
        <v>30</v>
      </c>
      <c r="B20" s="107"/>
      <c r="C20" s="46">
        <v>265</v>
      </c>
      <c r="D20" s="134"/>
      <c r="E20" s="134"/>
      <c r="F20" s="46">
        <v>201</v>
      </c>
      <c r="G20" s="134"/>
      <c r="H20" s="134"/>
      <c r="I20" s="46">
        <v>157</v>
      </c>
      <c r="J20" s="134"/>
      <c r="K20" s="134"/>
      <c r="L20" s="60">
        <v>125</v>
      </c>
      <c r="M20" s="134"/>
      <c r="N20" s="134"/>
      <c r="O20" s="110" t="s">
        <v>114</v>
      </c>
      <c r="P20" s="85"/>
      <c r="Q20" s="177" t="s">
        <v>284</v>
      </c>
      <c r="R20" s="467"/>
      <c r="S20" s="194"/>
      <c r="T20" s="468"/>
      <c r="U20" s="468"/>
      <c r="V20" s="468"/>
      <c r="W20" s="468"/>
      <c r="X20" s="468"/>
      <c r="Y20" s="468"/>
      <c r="Z20" s="468"/>
      <c r="AA20" s="468"/>
      <c r="AB20" s="468"/>
      <c r="AC20" s="468"/>
      <c r="AD20" s="468"/>
      <c r="AE20" s="468"/>
      <c r="AF20" s="468"/>
      <c r="AG20" s="468"/>
      <c r="AH20" s="177" t="s">
        <v>284</v>
      </c>
      <c r="AI20" s="463"/>
      <c r="AJ20" s="9"/>
      <c r="AK20" s="121">
        <v>22.9</v>
      </c>
      <c r="AL20" s="121"/>
      <c r="AM20" s="121"/>
      <c r="AN20" s="121">
        <v>21.5</v>
      </c>
      <c r="AO20" s="121"/>
      <c r="AP20" s="121"/>
      <c r="AQ20" s="121">
        <v>20.8</v>
      </c>
      <c r="AR20" s="121"/>
      <c r="AS20" s="121"/>
      <c r="AT20" s="121">
        <v>19.2</v>
      </c>
      <c r="AU20" s="121"/>
      <c r="AV20" s="121"/>
      <c r="AW20" s="122"/>
      <c r="AX20" s="121"/>
      <c r="AY20" s="121"/>
      <c r="AZ20" s="121"/>
      <c r="BA20" s="121"/>
      <c r="BB20" s="121"/>
      <c r="BC20" s="121"/>
      <c r="BD20" s="121"/>
      <c r="BE20" s="121"/>
      <c r="BF20" s="121"/>
      <c r="BG20" s="121"/>
      <c r="BH20" s="121"/>
      <c r="BI20" s="121"/>
    </row>
    <row r="21" spans="1:61" x14ac:dyDescent="0.25">
      <c r="A21" s="95" t="s">
        <v>31</v>
      </c>
      <c r="B21" s="107"/>
      <c r="C21" s="46">
        <v>718</v>
      </c>
      <c r="D21" s="134"/>
      <c r="E21" s="134"/>
      <c r="F21" s="46">
        <v>746</v>
      </c>
      <c r="G21" s="134"/>
      <c r="H21" s="134"/>
      <c r="I21" s="46">
        <v>659</v>
      </c>
      <c r="J21" s="134"/>
      <c r="K21" s="134"/>
      <c r="L21" s="60">
        <v>580</v>
      </c>
      <c r="M21" s="134"/>
      <c r="N21" s="134"/>
      <c r="O21" s="327" t="s">
        <v>114</v>
      </c>
      <c r="P21" s="85"/>
      <c r="Q21" s="177" t="s">
        <v>333</v>
      </c>
      <c r="R21" s="467"/>
      <c r="S21" s="194"/>
      <c r="T21" s="468"/>
      <c r="U21" s="468"/>
      <c r="V21" s="468"/>
      <c r="W21" s="468"/>
      <c r="X21" s="468"/>
      <c r="Y21" s="468"/>
      <c r="Z21" s="468"/>
      <c r="AA21" s="468"/>
      <c r="AB21" s="468"/>
      <c r="AC21" s="468"/>
      <c r="AD21" s="468"/>
      <c r="AE21" s="468"/>
      <c r="AF21" s="468"/>
      <c r="AG21" s="468"/>
      <c r="AH21" s="177" t="s">
        <v>333</v>
      </c>
      <c r="AI21" s="463"/>
      <c r="AJ21" s="9"/>
      <c r="AK21" s="121">
        <v>56.8</v>
      </c>
      <c r="AL21" s="121"/>
      <c r="AM21" s="121"/>
      <c r="AN21" s="121">
        <v>55.6</v>
      </c>
      <c r="AO21" s="121"/>
      <c r="AP21" s="121"/>
      <c r="AQ21" s="121">
        <v>55.1</v>
      </c>
      <c r="AR21" s="121"/>
      <c r="AS21" s="121"/>
      <c r="AT21" s="121">
        <v>51.5</v>
      </c>
      <c r="AU21" s="121"/>
      <c r="AV21" s="121"/>
      <c r="AW21" s="122"/>
      <c r="AX21" s="121"/>
      <c r="AY21" s="121"/>
      <c r="AZ21" s="121"/>
      <c r="BA21" s="121"/>
      <c r="BB21" s="121"/>
      <c r="BC21" s="121"/>
      <c r="BD21" s="121"/>
      <c r="BE21" s="121"/>
      <c r="BF21" s="121"/>
      <c r="BG21" s="121"/>
      <c r="BH21" s="121"/>
      <c r="BI21" s="121"/>
    </row>
    <row r="22" spans="1:61" x14ac:dyDescent="0.25">
      <c r="A22" s="95" t="s">
        <v>32</v>
      </c>
      <c r="B22" s="107"/>
      <c r="C22" s="116"/>
      <c r="D22" s="134"/>
      <c r="E22" s="134"/>
      <c r="F22" s="116"/>
      <c r="G22" s="134"/>
      <c r="H22" s="134"/>
      <c r="I22" s="116"/>
      <c r="J22" s="134"/>
      <c r="K22" s="134"/>
      <c r="L22" s="116"/>
      <c r="M22" s="134"/>
      <c r="N22" s="134"/>
      <c r="O22" s="328"/>
      <c r="P22" s="109"/>
      <c r="Q22" s="177"/>
      <c r="R22" s="467"/>
      <c r="S22" s="194"/>
      <c r="T22" s="468"/>
      <c r="U22" s="468"/>
      <c r="V22" s="468"/>
      <c r="W22" s="468"/>
      <c r="X22" s="468"/>
      <c r="Y22" s="468"/>
      <c r="Z22" s="468"/>
      <c r="AA22" s="468"/>
      <c r="AB22" s="468"/>
      <c r="AC22" s="468"/>
      <c r="AD22" s="468"/>
      <c r="AE22" s="468"/>
      <c r="AF22" s="468"/>
      <c r="AG22" s="468"/>
      <c r="AH22" s="177"/>
      <c r="AI22" s="463"/>
      <c r="AJ22" s="9"/>
      <c r="AK22" s="121"/>
      <c r="AL22" s="121"/>
      <c r="AM22" s="121"/>
      <c r="AN22" s="121"/>
      <c r="AO22" s="121"/>
      <c r="AP22" s="121"/>
      <c r="AQ22" s="121"/>
      <c r="AR22" s="121"/>
      <c r="AS22" s="121"/>
      <c r="AT22" s="121"/>
      <c r="AU22" s="121"/>
      <c r="AV22" s="121"/>
      <c r="AW22" s="122"/>
      <c r="AX22" s="121"/>
      <c r="AY22" s="121"/>
      <c r="AZ22" s="121"/>
      <c r="BA22" s="121"/>
      <c r="BB22" s="121"/>
      <c r="BC22" s="121"/>
      <c r="BD22" s="121"/>
      <c r="BE22" s="121"/>
      <c r="BF22" s="121"/>
      <c r="BG22" s="121"/>
      <c r="BH22" s="121"/>
      <c r="BI22" s="121"/>
    </row>
    <row r="23" spans="1:61" x14ac:dyDescent="0.25">
      <c r="A23" s="95" t="s">
        <v>33</v>
      </c>
      <c r="B23" s="107"/>
      <c r="C23" s="119">
        <v>427</v>
      </c>
      <c r="D23" s="134"/>
      <c r="E23" s="134"/>
      <c r="F23" s="119">
        <v>432</v>
      </c>
      <c r="G23" s="134"/>
      <c r="H23" s="134"/>
      <c r="I23" s="119">
        <v>405</v>
      </c>
      <c r="J23" s="134"/>
      <c r="K23" s="134"/>
      <c r="L23" s="119">
        <v>402</v>
      </c>
      <c r="M23" s="134"/>
      <c r="N23" s="134"/>
      <c r="O23" s="110" t="s">
        <v>114</v>
      </c>
      <c r="P23" s="85"/>
      <c r="Q23" s="177" t="s">
        <v>288</v>
      </c>
      <c r="R23" s="467"/>
      <c r="S23" s="194"/>
      <c r="T23" s="468"/>
      <c r="U23" s="468"/>
      <c r="V23" s="468"/>
      <c r="W23" s="468"/>
      <c r="X23" s="468"/>
      <c r="Y23" s="468"/>
      <c r="Z23" s="468"/>
      <c r="AA23" s="468"/>
      <c r="AB23" s="468"/>
      <c r="AC23" s="468"/>
      <c r="AD23" s="468"/>
      <c r="AE23" s="468"/>
      <c r="AF23" s="468"/>
      <c r="AG23" s="468"/>
      <c r="AH23" s="177" t="s">
        <v>288</v>
      </c>
      <c r="AI23" s="463"/>
      <c r="AJ23" s="9"/>
      <c r="AK23" s="121">
        <v>6.8</v>
      </c>
      <c r="AL23" s="121"/>
      <c r="AM23" s="121"/>
      <c r="AN23" s="121">
        <v>6.9</v>
      </c>
      <c r="AO23" s="121"/>
      <c r="AP23" s="121"/>
      <c r="AQ23" s="121">
        <v>6.2</v>
      </c>
      <c r="AR23" s="121"/>
      <c r="AS23" s="121"/>
      <c r="AT23" s="121">
        <v>6.9</v>
      </c>
      <c r="AU23" s="121"/>
      <c r="AV23" s="121"/>
      <c r="AW23" s="122"/>
      <c r="AX23" s="365">
        <f>(C23*100)/CRIM009!B24</f>
        <v>66.927899686520377</v>
      </c>
      <c r="AY23" s="365"/>
      <c r="AZ23" s="365"/>
      <c r="BA23" s="365">
        <f>(F23*100)/CRIM009!E24</f>
        <v>69.565217391304344</v>
      </c>
      <c r="BB23" s="365"/>
      <c r="BC23" s="365"/>
      <c r="BD23" s="365">
        <f>(I23*100)/CRIM009!H24</f>
        <v>75.418994413407816</v>
      </c>
      <c r="BE23" s="121"/>
      <c r="BF23" s="121"/>
      <c r="BG23" s="121"/>
      <c r="BH23" s="121"/>
      <c r="BI23" s="121"/>
    </row>
    <row r="24" spans="1:61" x14ac:dyDescent="0.25">
      <c r="A24" s="95" t="s">
        <v>34</v>
      </c>
      <c r="B24" s="107"/>
      <c r="C24" s="116"/>
      <c r="D24" s="134"/>
      <c r="E24" s="134"/>
      <c r="F24" s="116"/>
      <c r="G24" s="134"/>
      <c r="H24" s="134"/>
      <c r="I24" s="116"/>
      <c r="J24" s="134"/>
      <c r="K24" s="134"/>
      <c r="L24" s="116"/>
      <c r="M24" s="134"/>
      <c r="N24" s="134"/>
      <c r="O24" s="110"/>
      <c r="P24" s="85"/>
      <c r="Q24" s="177"/>
      <c r="R24" s="467"/>
      <c r="S24" s="194"/>
      <c r="T24" s="468"/>
      <c r="U24" s="468"/>
      <c r="V24" s="468"/>
      <c r="W24" s="468"/>
      <c r="X24" s="468"/>
      <c r="Y24" s="468"/>
      <c r="Z24" s="468"/>
      <c r="AA24" s="468"/>
      <c r="AB24" s="468"/>
      <c r="AC24" s="468"/>
      <c r="AD24" s="468"/>
      <c r="AE24" s="468"/>
      <c r="AF24" s="468"/>
      <c r="AG24" s="468"/>
      <c r="AH24" s="177"/>
      <c r="AI24" s="463"/>
      <c r="AJ24" s="9"/>
      <c r="AK24" s="121">
        <v>0</v>
      </c>
      <c r="AL24" s="121"/>
      <c r="AM24" s="121"/>
      <c r="AN24" s="121">
        <v>0</v>
      </c>
      <c r="AO24" s="121"/>
      <c r="AP24" s="121"/>
      <c r="AQ24" s="121"/>
      <c r="AR24" s="121"/>
      <c r="AS24" s="121"/>
      <c r="AT24" s="121"/>
      <c r="AU24" s="121"/>
      <c r="AV24" s="121"/>
      <c r="AW24" s="122"/>
      <c r="AX24" s="365"/>
      <c r="AY24" s="365"/>
      <c r="AZ24" s="365"/>
      <c r="BA24" s="365"/>
      <c r="BB24" s="365"/>
      <c r="BC24" s="365"/>
      <c r="BD24" s="365"/>
      <c r="BE24" s="121"/>
      <c r="BF24" s="121"/>
      <c r="BG24" s="121"/>
      <c r="BH24" s="121"/>
      <c r="BI24" s="121"/>
    </row>
    <row r="25" spans="1:61" x14ac:dyDescent="0.25">
      <c r="A25" s="95" t="s">
        <v>35</v>
      </c>
      <c r="B25" s="107"/>
      <c r="C25" s="116">
        <v>418</v>
      </c>
      <c r="D25" s="134"/>
      <c r="E25" s="134"/>
      <c r="F25" s="116">
        <v>440</v>
      </c>
      <c r="G25" s="134"/>
      <c r="H25" s="134"/>
      <c r="I25" s="116">
        <v>370</v>
      </c>
      <c r="J25" s="134"/>
      <c r="K25" s="134"/>
      <c r="L25" s="116">
        <v>285</v>
      </c>
      <c r="M25" s="134"/>
      <c r="N25" s="134"/>
      <c r="O25" s="110"/>
      <c r="P25" s="85"/>
      <c r="Q25" s="177" t="s">
        <v>334</v>
      </c>
      <c r="R25" s="467"/>
      <c r="S25" s="194"/>
      <c r="T25" s="468"/>
      <c r="U25" s="468"/>
      <c r="V25" s="468"/>
      <c r="W25" s="468"/>
      <c r="X25" s="468"/>
      <c r="Y25" s="468"/>
      <c r="Z25" s="468"/>
      <c r="AA25" s="468"/>
      <c r="AB25" s="468"/>
      <c r="AC25" s="468"/>
      <c r="AD25" s="468"/>
      <c r="AE25" s="468"/>
      <c r="AF25" s="468"/>
      <c r="AG25" s="468"/>
      <c r="AH25" s="177" t="s">
        <v>334</v>
      </c>
      <c r="AI25" s="463"/>
      <c r="AJ25" s="9"/>
      <c r="AK25" s="121">
        <v>3.5</v>
      </c>
      <c r="AL25" s="121"/>
      <c r="AM25" s="121"/>
      <c r="AN25" s="121">
        <v>4.2</v>
      </c>
      <c r="AO25" s="121"/>
      <c r="AP25" s="121"/>
      <c r="AQ25" s="121">
        <v>4.0999999999999996</v>
      </c>
      <c r="AR25" s="121"/>
      <c r="AS25" s="121"/>
      <c r="AT25" s="121">
        <v>47.8</v>
      </c>
      <c r="AU25" s="121"/>
      <c r="AV25" s="121"/>
      <c r="AW25" s="122"/>
      <c r="AX25" s="365"/>
      <c r="AY25" s="365"/>
      <c r="AZ25" s="365"/>
      <c r="BA25" s="365"/>
      <c r="BB25" s="365"/>
      <c r="BC25" s="365"/>
      <c r="BD25" s="365"/>
      <c r="BE25" s="121"/>
      <c r="BF25" s="121"/>
      <c r="BG25" s="121"/>
      <c r="BH25" s="121"/>
      <c r="BI25" s="121"/>
    </row>
    <row r="26" spans="1:61" x14ac:dyDescent="0.25">
      <c r="A26" s="95" t="s">
        <v>37</v>
      </c>
      <c r="B26" s="107"/>
      <c r="C26" s="161"/>
      <c r="D26" s="134"/>
      <c r="E26" s="134"/>
      <c r="F26" s="161">
        <v>1780</v>
      </c>
      <c r="G26" s="134"/>
      <c r="H26" s="134"/>
      <c r="I26" s="161"/>
      <c r="J26" s="134"/>
      <c r="K26" s="134"/>
      <c r="L26" s="134"/>
      <c r="M26" s="134"/>
      <c r="N26" s="134"/>
      <c r="O26" s="110" t="s">
        <v>15</v>
      </c>
      <c r="P26" s="85"/>
      <c r="Q26" s="304" t="s">
        <v>335</v>
      </c>
      <c r="R26" s="467"/>
      <c r="S26" s="194"/>
      <c r="T26" s="468"/>
      <c r="U26" s="468"/>
      <c r="V26" s="468"/>
      <c r="W26" s="468"/>
      <c r="X26" s="468"/>
      <c r="Y26" s="468"/>
      <c r="Z26" s="468"/>
      <c r="AA26" s="468"/>
      <c r="AB26" s="468"/>
      <c r="AC26" s="468"/>
      <c r="AD26" s="468"/>
      <c r="AE26" s="468"/>
      <c r="AF26" s="468"/>
      <c r="AG26" s="468"/>
      <c r="AH26" s="304" t="s">
        <v>335</v>
      </c>
      <c r="AI26" s="463" t="s">
        <v>336</v>
      </c>
      <c r="AJ26" s="9"/>
      <c r="AK26" s="121">
        <v>0.7</v>
      </c>
      <c r="AL26" s="121"/>
      <c r="AM26" s="121"/>
      <c r="AN26" s="121">
        <v>1.1000000000000001</v>
      </c>
      <c r="AO26" s="121"/>
      <c r="AP26" s="121"/>
      <c r="AQ26" s="121"/>
      <c r="AR26" s="121"/>
      <c r="AS26" s="121"/>
      <c r="AT26" s="121"/>
      <c r="AU26" s="121"/>
      <c r="AV26" s="121"/>
      <c r="AW26" s="122"/>
      <c r="AX26" s="365"/>
      <c r="AY26" s="365"/>
      <c r="AZ26" s="365"/>
      <c r="BA26" s="365"/>
      <c r="BB26" s="365"/>
      <c r="BC26" s="365"/>
      <c r="BD26" s="365"/>
      <c r="BE26" s="121"/>
      <c r="BF26" s="121"/>
      <c r="BG26" s="121"/>
      <c r="BH26" s="121"/>
      <c r="BI26" s="121"/>
    </row>
    <row r="27" spans="1:61" x14ac:dyDescent="0.25">
      <c r="A27" s="95" t="s">
        <v>38</v>
      </c>
      <c r="B27" s="107"/>
      <c r="C27" s="119"/>
      <c r="D27" s="134"/>
      <c r="E27" s="134"/>
      <c r="F27" s="119"/>
      <c r="G27" s="134"/>
      <c r="H27" s="134"/>
      <c r="I27" s="119"/>
      <c r="J27" s="134"/>
      <c r="K27" s="134"/>
      <c r="L27" s="119"/>
      <c r="M27" s="134"/>
      <c r="N27" s="134"/>
      <c r="O27" s="110"/>
      <c r="P27" s="85"/>
      <c r="Q27" s="177"/>
      <c r="R27" s="467"/>
      <c r="S27" s="194"/>
      <c r="T27" s="468"/>
      <c r="U27" s="468"/>
      <c r="V27" s="468"/>
      <c r="W27" s="468"/>
      <c r="X27" s="468"/>
      <c r="Y27" s="468"/>
      <c r="Z27" s="468"/>
      <c r="AA27" s="468"/>
      <c r="AB27" s="468"/>
      <c r="AC27" s="468"/>
      <c r="AD27" s="468"/>
      <c r="AE27" s="468"/>
      <c r="AF27" s="468"/>
      <c r="AG27" s="468"/>
      <c r="AH27" s="177"/>
      <c r="AI27" s="463"/>
      <c r="AJ27" s="9"/>
      <c r="AK27" s="121">
        <v>0</v>
      </c>
      <c r="AL27" s="121"/>
      <c r="AM27" s="121"/>
      <c r="AN27" s="121">
        <v>0</v>
      </c>
      <c r="AO27" s="121"/>
      <c r="AP27" s="121"/>
      <c r="AQ27" s="121">
        <v>0</v>
      </c>
      <c r="AR27" s="121"/>
      <c r="AS27" s="121"/>
      <c r="AT27" s="121"/>
      <c r="AU27" s="121"/>
      <c r="AV27" s="121"/>
      <c r="AW27" s="122"/>
      <c r="AX27" s="365"/>
      <c r="AY27" s="365"/>
      <c r="AZ27" s="365"/>
      <c r="BA27" s="365"/>
      <c r="BB27" s="365"/>
      <c r="BC27" s="365"/>
      <c r="BD27" s="365"/>
      <c r="BE27" s="121"/>
      <c r="BF27" s="121"/>
      <c r="BG27" s="121"/>
      <c r="BH27" s="121"/>
      <c r="BI27" s="121"/>
    </row>
    <row r="28" spans="1:61" x14ac:dyDescent="0.25">
      <c r="A28" s="95" t="s">
        <v>39</v>
      </c>
      <c r="B28" s="107"/>
      <c r="C28" s="116">
        <v>174</v>
      </c>
      <c r="D28" s="134"/>
      <c r="E28" s="134"/>
      <c r="F28" s="116">
        <v>149</v>
      </c>
      <c r="G28" s="134"/>
      <c r="H28" s="134"/>
      <c r="I28" s="116">
        <v>133</v>
      </c>
      <c r="J28" s="134"/>
      <c r="K28" s="134"/>
      <c r="L28" s="116">
        <v>105</v>
      </c>
      <c r="M28" s="134"/>
      <c r="N28" s="134"/>
      <c r="O28" s="110" t="s">
        <v>337</v>
      </c>
      <c r="P28" s="109"/>
      <c r="Q28" s="177" t="s">
        <v>338</v>
      </c>
      <c r="R28" s="467"/>
      <c r="S28" s="194"/>
      <c r="T28" s="468"/>
      <c r="U28" s="468"/>
      <c r="V28" s="468"/>
      <c r="W28" s="468"/>
      <c r="X28" s="468"/>
      <c r="Y28" s="468"/>
      <c r="Z28" s="468"/>
      <c r="AA28" s="468"/>
      <c r="AB28" s="468"/>
      <c r="AC28" s="468"/>
      <c r="AD28" s="468"/>
      <c r="AE28" s="468"/>
      <c r="AF28" s="468"/>
      <c r="AG28" s="468"/>
      <c r="AH28" s="177" t="s">
        <v>338</v>
      </c>
      <c r="AI28" s="463"/>
      <c r="AJ28" s="9"/>
      <c r="AK28" s="121">
        <v>1.8</v>
      </c>
      <c r="AL28" s="121"/>
      <c r="AM28" s="121"/>
      <c r="AN28" s="121">
        <v>1.8</v>
      </c>
      <c r="AO28" s="121"/>
      <c r="AP28" s="121"/>
      <c r="AQ28" s="121">
        <v>1.7</v>
      </c>
      <c r="AR28" s="121"/>
      <c r="AS28" s="121"/>
      <c r="AT28" s="121"/>
      <c r="AU28" s="121"/>
      <c r="AV28" s="121"/>
      <c r="AW28" s="122"/>
      <c r="AX28" s="365"/>
      <c r="AY28" s="365"/>
      <c r="AZ28" s="365"/>
      <c r="BA28" s="365"/>
      <c r="BB28" s="365"/>
      <c r="BC28" s="365"/>
      <c r="BD28" s="365"/>
      <c r="BE28" s="121"/>
      <c r="BF28" s="121"/>
      <c r="BG28" s="121"/>
      <c r="BH28" s="121"/>
      <c r="BI28" s="121"/>
    </row>
    <row r="29" spans="1:61" x14ac:dyDescent="0.25">
      <c r="A29" s="95" t="s">
        <v>40</v>
      </c>
      <c r="B29" s="107"/>
      <c r="C29" s="119">
        <v>431</v>
      </c>
      <c r="D29" s="134"/>
      <c r="E29" s="134"/>
      <c r="F29" s="119">
        <v>470</v>
      </c>
      <c r="G29" s="134"/>
      <c r="H29" s="134"/>
      <c r="I29" s="119">
        <v>459</v>
      </c>
      <c r="J29" s="134"/>
      <c r="K29" s="134"/>
      <c r="L29" s="119">
        <v>450</v>
      </c>
      <c r="M29" s="134"/>
      <c r="N29" s="134"/>
      <c r="O29" s="110"/>
      <c r="P29" s="85"/>
      <c r="Q29" s="177" t="s">
        <v>339</v>
      </c>
      <c r="R29" s="463" t="s">
        <v>293</v>
      </c>
      <c r="S29" s="194"/>
      <c r="T29" s="468"/>
      <c r="U29" s="468"/>
      <c r="V29" s="468"/>
      <c r="W29" s="468"/>
      <c r="X29" s="468"/>
      <c r="Y29" s="468"/>
      <c r="Z29" s="468"/>
      <c r="AA29" s="468"/>
      <c r="AB29" s="468"/>
      <c r="AC29" s="468"/>
      <c r="AD29" s="468"/>
      <c r="AE29" s="468"/>
      <c r="AF29" s="468"/>
      <c r="AG29" s="468"/>
      <c r="AH29" s="177"/>
      <c r="AI29" s="463"/>
      <c r="AJ29" s="9"/>
      <c r="AK29" s="121">
        <v>11.9</v>
      </c>
      <c r="AL29" s="121"/>
      <c r="AM29" s="121"/>
      <c r="AN29" s="121">
        <v>15.5</v>
      </c>
      <c r="AO29" s="121"/>
      <c r="AP29" s="121"/>
      <c r="AQ29" s="121">
        <v>14.1</v>
      </c>
      <c r="AR29" s="121"/>
      <c r="AS29" s="121"/>
      <c r="AT29" s="121">
        <v>13.3</v>
      </c>
      <c r="AU29" s="121"/>
      <c r="AV29" s="121"/>
      <c r="AW29" s="122"/>
      <c r="AX29" s="365">
        <f>(C29*100)/CRIM009!B30</f>
        <v>63.103953147877014</v>
      </c>
      <c r="AY29" s="365"/>
      <c r="AZ29" s="365"/>
      <c r="BA29" s="365">
        <f>(F29*100)/CRIM009!E30</f>
        <v>63.002680965147455</v>
      </c>
      <c r="BB29" s="365"/>
      <c r="BC29" s="365"/>
      <c r="BD29" s="365">
        <f>(I29*100)/CRIM009!H30</f>
        <v>100</v>
      </c>
      <c r="BE29" s="121"/>
      <c r="BF29" s="121"/>
      <c r="BG29" s="121"/>
      <c r="BH29" s="121"/>
      <c r="BI29" s="121"/>
    </row>
    <row r="30" spans="1:61" x14ac:dyDescent="0.25">
      <c r="A30" s="95" t="s">
        <v>41</v>
      </c>
      <c r="B30" s="107"/>
      <c r="C30" s="134"/>
      <c r="D30" s="134"/>
      <c r="E30" s="134"/>
      <c r="F30" s="134"/>
      <c r="G30" s="134"/>
      <c r="H30" s="134"/>
      <c r="I30" s="134"/>
      <c r="J30" s="134"/>
      <c r="K30" s="134"/>
      <c r="L30" s="134"/>
      <c r="M30" s="134"/>
      <c r="N30" s="134"/>
      <c r="O30" s="110"/>
      <c r="P30" s="85"/>
      <c r="Q30" s="177"/>
      <c r="R30" s="467"/>
      <c r="S30" s="194"/>
      <c r="T30" s="468"/>
      <c r="U30" s="468"/>
      <c r="V30" s="468"/>
      <c r="W30" s="468"/>
      <c r="X30" s="468"/>
      <c r="Y30" s="468"/>
      <c r="Z30" s="468"/>
      <c r="AA30" s="468"/>
      <c r="AB30" s="468"/>
      <c r="AC30" s="468"/>
      <c r="AD30" s="468"/>
      <c r="AE30" s="468"/>
      <c r="AF30" s="468"/>
      <c r="AG30" s="468"/>
      <c r="AH30" s="177"/>
      <c r="AI30" s="463"/>
      <c r="AJ30" s="9"/>
      <c r="AK30" s="121"/>
      <c r="AL30" s="121"/>
      <c r="AM30" s="121"/>
      <c r="AN30" s="121"/>
      <c r="AO30" s="121"/>
      <c r="AP30" s="121"/>
      <c r="AQ30" s="121"/>
      <c r="AR30" s="121"/>
      <c r="AS30" s="121"/>
      <c r="AT30" s="121"/>
      <c r="AU30" s="121"/>
      <c r="AV30" s="121"/>
      <c r="AW30" s="122"/>
      <c r="AX30" s="365"/>
      <c r="AY30" s="365"/>
      <c r="AZ30" s="365"/>
      <c r="BA30" s="365"/>
      <c r="BB30" s="365"/>
      <c r="BC30" s="365"/>
      <c r="BD30" s="365"/>
      <c r="BE30" s="121"/>
      <c r="BF30" s="121"/>
      <c r="BG30" s="121"/>
      <c r="BH30" s="121"/>
      <c r="BI30" s="121"/>
    </row>
    <row r="31" spans="1:61" x14ac:dyDescent="0.25">
      <c r="A31" s="95" t="s">
        <v>42</v>
      </c>
      <c r="B31" s="107"/>
      <c r="C31" s="119">
        <v>107</v>
      </c>
      <c r="D31" s="60">
        <v>105</v>
      </c>
      <c r="E31" s="60">
        <v>2</v>
      </c>
      <c r="F31" s="119">
        <v>112</v>
      </c>
      <c r="G31" s="118">
        <v>109</v>
      </c>
      <c r="H31" s="60">
        <v>3</v>
      </c>
      <c r="I31" s="119">
        <v>104</v>
      </c>
      <c r="J31" s="118">
        <v>103</v>
      </c>
      <c r="K31" s="60">
        <v>1</v>
      </c>
      <c r="L31" s="119">
        <v>102</v>
      </c>
      <c r="M31" s="118">
        <v>99</v>
      </c>
      <c r="N31" s="60">
        <v>3</v>
      </c>
      <c r="O31" s="110"/>
      <c r="P31" s="85"/>
      <c r="Q31" s="177" t="s">
        <v>340</v>
      </c>
      <c r="R31" s="463" t="s">
        <v>341</v>
      </c>
      <c r="S31" s="194"/>
      <c r="T31" s="468"/>
      <c r="U31" s="468"/>
      <c r="V31" s="468"/>
      <c r="W31" s="468"/>
      <c r="X31" s="468"/>
      <c r="Y31" s="468"/>
      <c r="Z31" s="468"/>
      <c r="AA31" s="468"/>
      <c r="AB31" s="468"/>
      <c r="AC31" s="468"/>
      <c r="AD31" s="468"/>
      <c r="AE31" s="468"/>
      <c r="AF31" s="468"/>
      <c r="AG31" s="468"/>
      <c r="AH31" s="177" t="s">
        <v>341</v>
      </c>
      <c r="AI31" s="463"/>
      <c r="AJ31" s="9"/>
      <c r="AK31" s="121">
        <v>5</v>
      </c>
      <c r="AL31" s="121">
        <v>5.2</v>
      </c>
      <c r="AM31" s="121">
        <v>1.7</v>
      </c>
      <c r="AN31" s="121">
        <v>5.5</v>
      </c>
      <c r="AO31" s="121">
        <v>5.7</v>
      </c>
      <c r="AP31" s="121">
        <v>2.4</v>
      </c>
      <c r="AQ31" s="121">
        <v>5.9</v>
      </c>
      <c r="AR31" s="121">
        <v>6.3</v>
      </c>
      <c r="AS31" s="121">
        <v>0.9</v>
      </c>
      <c r="AT31" s="121">
        <v>6</v>
      </c>
      <c r="AU31" s="121">
        <v>6.1</v>
      </c>
      <c r="AV31" s="121">
        <v>3.2</v>
      </c>
      <c r="AW31" s="122"/>
      <c r="AX31" s="365">
        <f>(C31*100)/CRIM009!B32</f>
        <v>57.526881720430104</v>
      </c>
      <c r="AY31" s="365"/>
      <c r="AZ31" s="365"/>
      <c r="BA31" s="365"/>
      <c r="BB31" s="365"/>
      <c r="BC31" s="365"/>
      <c r="BD31" s="365"/>
      <c r="BE31" s="121"/>
      <c r="BF31" s="121"/>
      <c r="BG31" s="121"/>
      <c r="BH31" s="121"/>
      <c r="BI31" s="121"/>
    </row>
    <row r="32" spans="1:61" x14ac:dyDescent="0.25">
      <c r="A32" s="95" t="s">
        <v>43</v>
      </c>
      <c r="B32" s="107"/>
      <c r="C32" s="134"/>
      <c r="D32" s="134"/>
      <c r="E32" s="134"/>
      <c r="F32" s="116">
        <v>41</v>
      </c>
      <c r="G32" s="134"/>
      <c r="H32" s="134"/>
      <c r="I32" s="116">
        <v>44</v>
      </c>
      <c r="J32" s="134"/>
      <c r="K32" s="134"/>
      <c r="L32" s="116">
        <v>53</v>
      </c>
      <c r="M32" s="134"/>
      <c r="N32" s="134"/>
      <c r="O32" s="110" t="s">
        <v>342</v>
      </c>
      <c r="P32" s="85"/>
      <c r="Q32" s="177" t="s">
        <v>180</v>
      </c>
      <c r="R32" s="467"/>
      <c r="S32" s="194"/>
      <c r="T32" s="468"/>
      <c r="U32" s="468"/>
      <c r="V32" s="468"/>
      <c r="W32" s="468"/>
      <c r="X32" s="468"/>
      <c r="Y32" s="468"/>
      <c r="Z32" s="468"/>
      <c r="AA32" s="468"/>
      <c r="AB32" s="468"/>
      <c r="AC32" s="468"/>
      <c r="AD32" s="468"/>
      <c r="AE32" s="468"/>
      <c r="AF32" s="468"/>
      <c r="AG32" s="468"/>
      <c r="AH32" s="177" t="s">
        <v>180</v>
      </c>
      <c r="AI32" s="463"/>
      <c r="AJ32" s="9"/>
      <c r="AK32" s="121"/>
      <c r="AL32" s="121"/>
      <c r="AM32" s="121"/>
      <c r="AN32" s="121">
        <v>0.3</v>
      </c>
      <c r="AO32" s="121"/>
      <c r="AP32" s="121"/>
      <c r="AQ32" s="121">
        <v>0.4</v>
      </c>
      <c r="AR32" s="121"/>
      <c r="AS32" s="121"/>
      <c r="AT32" s="121"/>
      <c r="AU32" s="121"/>
      <c r="AV32" s="121"/>
      <c r="AW32" s="122"/>
      <c r="AX32" s="121"/>
      <c r="AY32" s="121"/>
      <c r="AZ32" s="121"/>
      <c r="BA32" s="121"/>
      <c r="BB32" s="121"/>
      <c r="BC32" s="121"/>
      <c r="BD32" s="121"/>
      <c r="BE32" s="121"/>
      <c r="BF32" s="121"/>
      <c r="BG32" s="121"/>
      <c r="BH32" s="121"/>
      <c r="BI32" s="121"/>
    </row>
    <row r="33" spans="1:61" x14ac:dyDescent="0.25">
      <c r="A33" s="95" t="s">
        <v>44</v>
      </c>
      <c r="B33" s="107"/>
      <c r="C33" s="116">
        <v>77</v>
      </c>
      <c r="D33" s="118">
        <v>75</v>
      </c>
      <c r="E33" s="60">
        <v>2</v>
      </c>
      <c r="F33" s="116"/>
      <c r="G33" s="134"/>
      <c r="H33" s="134"/>
      <c r="I33" s="134"/>
      <c r="J33" s="134"/>
      <c r="K33" s="134"/>
      <c r="L33" s="116">
        <v>58</v>
      </c>
      <c r="M33" s="60">
        <v>53</v>
      </c>
      <c r="N33" s="60">
        <v>5</v>
      </c>
      <c r="O33" s="110" t="s">
        <v>343</v>
      </c>
      <c r="P33" s="85"/>
      <c r="Q33" s="177" t="s">
        <v>344</v>
      </c>
      <c r="R33" s="467"/>
      <c r="S33" s="194"/>
      <c r="T33" s="468"/>
      <c r="U33" s="468"/>
      <c r="V33" s="468"/>
      <c r="W33" s="468"/>
      <c r="X33" s="468"/>
      <c r="Y33" s="468"/>
      <c r="Z33" s="468"/>
      <c r="AA33" s="468"/>
      <c r="AB33" s="468"/>
      <c r="AC33" s="468"/>
      <c r="AD33" s="468"/>
      <c r="AE33" s="468"/>
      <c r="AF33" s="468"/>
      <c r="AG33" s="468"/>
      <c r="AH33" s="469" t="s">
        <v>344</v>
      </c>
      <c r="AI33" s="478"/>
      <c r="AJ33" s="9"/>
      <c r="AK33" s="121">
        <v>0.3</v>
      </c>
      <c r="AL33" s="121"/>
      <c r="AM33" s="121"/>
      <c r="AN33" s="121">
        <v>0</v>
      </c>
      <c r="AO33" s="121"/>
      <c r="AP33" s="121"/>
      <c r="AQ33" s="121"/>
      <c r="AR33" s="121"/>
      <c r="AS33" s="121"/>
      <c r="AT33" s="121"/>
      <c r="AU33" s="121"/>
      <c r="AV33" s="121"/>
      <c r="AW33" s="122"/>
      <c r="AX33" s="121"/>
      <c r="AY33" s="121"/>
      <c r="AZ33" s="121"/>
      <c r="BA33" s="121"/>
      <c r="BB33" s="121"/>
      <c r="BC33" s="121"/>
      <c r="BD33" s="121"/>
      <c r="BE33" s="121"/>
      <c r="BF33" s="121"/>
      <c r="BG33" s="121"/>
      <c r="BH33" s="121"/>
      <c r="BI33" s="121"/>
    </row>
    <row r="34" spans="1:61" x14ac:dyDescent="0.25">
      <c r="A34" s="95" t="s">
        <v>45</v>
      </c>
      <c r="B34" s="107"/>
      <c r="C34" s="60"/>
      <c r="D34" s="160"/>
      <c r="E34" s="160"/>
      <c r="F34" s="60"/>
      <c r="G34" s="160"/>
      <c r="H34" s="160"/>
      <c r="I34" s="60"/>
      <c r="J34" s="160"/>
      <c r="K34" s="160"/>
      <c r="L34" s="60"/>
      <c r="M34" s="160"/>
      <c r="N34" s="160"/>
      <c r="O34" s="225" t="s">
        <v>345</v>
      </c>
      <c r="P34" s="85"/>
      <c r="Q34" s="173" t="s">
        <v>152</v>
      </c>
      <c r="R34" s="467"/>
      <c r="S34" s="194"/>
      <c r="T34" s="468"/>
      <c r="U34" s="468"/>
      <c r="V34" s="468"/>
      <c r="W34" s="468"/>
      <c r="X34" s="468"/>
      <c r="Y34" s="468"/>
      <c r="Z34" s="468"/>
      <c r="AA34" s="468"/>
      <c r="AB34" s="468"/>
      <c r="AC34" s="468"/>
      <c r="AD34" s="468"/>
      <c r="AE34" s="468"/>
      <c r="AF34" s="468"/>
      <c r="AG34" s="468"/>
      <c r="AH34" s="210" t="s">
        <v>346</v>
      </c>
      <c r="AI34" s="330" t="s">
        <v>297</v>
      </c>
      <c r="AJ34" s="9"/>
      <c r="AK34" s="196"/>
      <c r="AL34" s="121"/>
      <c r="AM34" s="121"/>
      <c r="AN34" s="196"/>
      <c r="AO34" s="121"/>
      <c r="AP34" s="121"/>
      <c r="AQ34" s="196"/>
      <c r="AR34" s="121"/>
      <c r="AS34" s="121"/>
      <c r="AT34" s="121"/>
      <c r="AU34" s="121"/>
      <c r="AV34" s="121"/>
      <c r="AW34" s="122"/>
      <c r="AX34" s="196"/>
      <c r="AY34" s="121"/>
      <c r="AZ34" s="121"/>
      <c r="BA34" s="196"/>
      <c r="BB34" s="121"/>
      <c r="BC34" s="121"/>
      <c r="BD34" s="196"/>
      <c r="BE34" s="121"/>
      <c r="BF34" s="121"/>
      <c r="BG34" s="196"/>
      <c r="BH34" s="121"/>
      <c r="BI34" s="121"/>
    </row>
    <row r="35" spans="1:61" x14ac:dyDescent="0.25">
      <c r="A35" s="95" t="s">
        <v>46</v>
      </c>
      <c r="B35" s="107"/>
      <c r="C35" s="60">
        <v>357</v>
      </c>
      <c r="D35" s="60">
        <v>303</v>
      </c>
      <c r="E35" s="120">
        <v>54</v>
      </c>
      <c r="F35" s="60">
        <v>474</v>
      </c>
      <c r="G35" s="60">
        <v>421</v>
      </c>
      <c r="H35" s="120">
        <v>53</v>
      </c>
      <c r="I35" s="60">
        <v>551</v>
      </c>
      <c r="J35" s="60">
        <v>472</v>
      </c>
      <c r="K35" s="120">
        <v>79</v>
      </c>
      <c r="L35" s="60">
        <v>546</v>
      </c>
      <c r="M35" s="60">
        <v>476</v>
      </c>
      <c r="N35" s="120">
        <v>70</v>
      </c>
      <c r="O35" s="110" t="s">
        <v>347</v>
      </c>
      <c r="P35" s="85"/>
      <c r="Q35" s="177" t="s">
        <v>348</v>
      </c>
      <c r="R35" s="467"/>
      <c r="S35" s="194"/>
      <c r="T35" s="468"/>
      <c r="U35" s="468"/>
      <c r="V35" s="468"/>
      <c r="W35" s="468"/>
      <c r="X35" s="468"/>
      <c r="Y35" s="468"/>
      <c r="Z35" s="468"/>
      <c r="AA35" s="468"/>
      <c r="AB35" s="468"/>
      <c r="AC35" s="468"/>
      <c r="AD35" s="468"/>
      <c r="AE35" s="468"/>
      <c r="AF35" s="468"/>
      <c r="AG35" s="468"/>
      <c r="AH35" s="177" t="s">
        <v>348</v>
      </c>
      <c r="AI35" s="463"/>
      <c r="AJ35" s="9"/>
      <c r="AK35" s="121">
        <v>29.2</v>
      </c>
      <c r="AL35" s="121"/>
      <c r="AM35" s="121"/>
      <c r="AN35" s="121"/>
      <c r="AO35" s="121"/>
      <c r="AP35" s="121"/>
      <c r="AQ35" s="121"/>
      <c r="AR35" s="121"/>
      <c r="AS35" s="121"/>
      <c r="AT35" s="121"/>
      <c r="AU35" s="121"/>
      <c r="AV35" s="121"/>
      <c r="AW35" s="122"/>
      <c r="AX35" s="121"/>
      <c r="AY35" s="121"/>
      <c r="AZ35" s="121"/>
      <c r="BA35" s="121"/>
      <c r="BB35" s="121"/>
      <c r="BC35" s="121"/>
      <c r="BD35" s="121"/>
      <c r="BE35" s="121"/>
      <c r="BF35" s="121"/>
      <c r="BG35" s="121"/>
      <c r="BH35" s="121"/>
      <c r="BI35" s="121"/>
    </row>
    <row r="36" spans="1:61" x14ac:dyDescent="0.25">
      <c r="A36" s="95" t="s">
        <v>47</v>
      </c>
      <c r="B36" s="107"/>
      <c r="C36" s="60">
        <v>489</v>
      </c>
      <c r="D36" s="60">
        <v>460</v>
      </c>
      <c r="E36" s="120">
        <v>29</v>
      </c>
      <c r="F36" s="60">
        <v>413</v>
      </c>
      <c r="G36" s="60">
        <v>378</v>
      </c>
      <c r="H36" s="120">
        <v>35</v>
      </c>
      <c r="I36" s="60">
        <v>296</v>
      </c>
      <c r="J36" s="60">
        <v>279</v>
      </c>
      <c r="K36" s="120">
        <v>17</v>
      </c>
      <c r="L36" s="60">
        <v>301</v>
      </c>
      <c r="M36" s="60">
        <v>291</v>
      </c>
      <c r="N36" s="120">
        <v>10</v>
      </c>
      <c r="O36" s="110" t="s">
        <v>349</v>
      </c>
      <c r="P36" s="85"/>
      <c r="Q36" s="177" t="s">
        <v>350</v>
      </c>
      <c r="R36" s="467"/>
      <c r="S36" s="194"/>
      <c r="T36" s="468"/>
      <c r="U36" s="468"/>
      <c r="V36" s="468"/>
      <c r="W36" s="468"/>
      <c r="X36" s="468"/>
      <c r="Y36" s="468"/>
      <c r="Z36" s="468"/>
      <c r="AA36" s="468"/>
      <c r="AB36" s="468"/>
      <c r="AC36" s="468"/>
      <c r="AD36" s="468"/>
      <c r="AE36" s="468"/>
      <c r="AF36" s="468"/>
      <c r="AG36" s="468"/>
      <c r="AH36" s="177" t="s">
        <v>350</v>
      </c>
      <c r="AI36" s="463"/>
      <c r="AJ36" s="9"/>
      <c r="AK36" s="121">
        <v>3.4</v>
      </c>
      <c r="AL36" s="121"/>
      <c r="AM36" s="121"/>
      <c r="AN36" s="121">
        <v>3.4</v>
      </c>
      <c r="AO36" s="121"/>
      <c r="AP36" s="121"/>
      <c r="AQ36" s="121">
        <v>2.8</v>
      </c>
      <c r="AR36" s="121"/>
      <c r="AS36" s="121"/>
      <c r="AT36" s="121"/>
      <c r="AU36" s="121"/>
      <c r="AV36" s="121"/>
      <c r="AW36" s="122"/>
      <c r="AX36" s="121"/>
      <c r="AY36" s="121"/>
      <c r="AZ36" s="121"/>
      <c r="BA36" s="121"/>
      <c r="BB36" s="121"/>
      <c r="BC36" s="121"/>
      <c r="BD36" s="121"/>
      <c r="BE36" s="121"/>
      <c r="BF36" s="121"/>
      <c r="BG36" s="121"/>
      <c r="BH36" s="121"/>
      <c r="BI36" s="121"/>
    </row>
    <row r="38" spans="1:61" x14ac:dyDescent="0.25">
      <c r="A38" s="1" t="s">
        <v>121</v>
      </c>
      <c r="B38" s="112"/>
      <c r="C38" s="113"/>
      <c r="D38" s="113"/>
      <c r="E38" s="114"/>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c r="AP38" s="111"/>
      <c r="AQ38" s="111"/>
      <c r="AR38" s="111"/>
      <c r="AS38" s="111"/>
      <c r="AT38" s="111"/>
      <c r="AU38" s="111"/>
      <c r="AV38" s="111"/>
      <c r="AW38" s="111"/>
      <c r="AX38" s="111"/>
      <c r="AY38" s="111"/>
      <c r="AZ38" s="111"/>
      <c r="BA38" s="111"/>
      <c r="BB38" s="111"/>
      <c r="BC38" s="111"/>
      <c r="BD38" s="111"/>
      <c r="BE38" s="111"/>
      <c r="BF38" s="111"/>
      <c r="BG38" s="111"/>
      <c r="BH38" s="111"/>
      <c r="BI38" s="111"/>
    </row>
  </sheetData>
  <mergeCells count="23">
    <mergeCell ref="BG5:BI5"/>
    <mergeCell ref="AK4:AV4"/>
    <mergeCell ref="AX4:BI4"/>
    <mergeCell ref="AX5:AZ5"/>
    <mergeCell ref="AT5:AV5"/>
    <mergeCell ref="AQ5:AS5"/>
    <mergeCell ref="AN5:AP5"/>
    <mergeCell ref="BA5:BC5"/>
    <mergeCell ref="AK5:AM5"/>
    <mergeCell ref="BD5:BF5"/>
    <mergeCell ref="A4:A6"/>
    <mergeCell ref="I5:K5"/>
    <mergeCell ref="L5:N5"/>
    <mergeCell ref="B4:B6"/>
    <mergeCell ref="C4:N4"/>
    <mergeCell ref="C5:E5"/>
    <mergeCell ref="F5:H5"/>
    <mergeCell ref="AH4:AI6"/>
    <mergeCell ref="O5:O6"/>
    <mergeCell ref="S4:AG4"/>
    <mergeCell ref="S5:AG6"/>
    <mergeCell ref="Q4:R4"/>
    <mergeCell ref="Q5:R6"/>
  </mergeCells>
  <conditionalFormatting sqref="B13">
    <cfRule type="cellIs" dxfId="283" priority="7" stopIfTrue="1" operator="equal">
      <formula>#REF!</formula>
    </cfRule>
    <cfRule type="cellIs" dxfId="282" priority="8" stopIfTrue="1" operator="equal">
      <formula>"0"</formula>
    </cfRule>
  </conditionalFormatting>
  <conditionalFormatting sqref="B7">
    <cfRule type="cellIs" dxfId="281" priority="5" stopIfTrue="1" operator="equal">
      <formula>#REF!</formula>
    </cfRule>
    <cfRule type="cellIs" dxfId="280" priority="6" stopIfTrue="1" operator="equal">
      <formula>"0"</formula>
    </cfRule>
  </conditionalFormatting>
  <conditionalFormatting sqref="B14:B36">
    <cfRule type="cellIs" dxfId="279" priority="1" stopIfTrue="1" operator="equal">
      <formula>#REF!</formula>
    </cfRule>
    <cfRule type="cellIs" dxfId="278" priority="2" stopIfTrue="1" operator="equal">
      <formula>"0"</formula>
    </cfRule>
  </conditionalFormatting>
  <conditionalFormatting sqref="B12">
    <cfRule type="cellIs" dxfId="277" priority="3" stopIfTrue="1" operator="equal">
      <formula>#REF!</formula>
    </cfRule>
    <cfRule type="cellIs" dxfId="276" priority="4" stopIfTrue="1" operator="equal">
      <formula>"0"</formula>
    </cfRule>
  </conditionalFormatting>
  <hyperlinks>
    <hyperlink ref="AH9" r:id="rId1" display="CZDS20T2data"/>
    <hyperlink ref="S11" r:id="rId2"/>
    <hyperlink ref="T11" r:id="rId3" display=" DEDS10T2-DEDS20T2"/>
    <hyperlink ref="Q10" r:id="rId4"/>
    <hyperlink ref="U10" r:id="rId5"/>
    <hyperlink ref="Q14" r:id="rId6"/>
    <hyperlink ref="AH14" r:id="rId7"/>
    <hyperlink ref="Q15" r:id="rId8" display="ESDS5T"/>
    <hyperlink ref="AH15" r:id="rId9" display="ESDS5T"/>
    <hyperlink ref="Q32" r:id="rId10"/>
    <hyperlink ref="AH32" r:id="rId11"/>
    <hyperlink ref="S16" r:id="rId12"/>
    <hyperlink ref="Q23" r:id="rId13"/>
    <hyperlink ref="AH23" r:id="rId14"/>
    <hyperlink ref="Q13" r:id="rId15"/>
    <hyperlink ref="AH13" r:id="rId16"/>
    <hyperlink ref="S13" r:id="rId17"/>
    <hyperlink ref="Q21" r:id="rId18"/>
    <hyperlink ref="AH21" r:id="rId19"/>
    <hyperlink ref="Q20" r:id="rId20"/>
    <hyperlink ref="AH20" r:id="rId21"/>
    <hyperlink ref="Q25" r:id="rId22"/>
    <hyperlink ref="AH25" r:id="rId23"/>
    <hyperlink ref="Q28" r:id="rId24"/>
    <hyperlink ref="AH28" r:id="rId25"/>
    <hyperlink ref="Q29" r:id="rId26"/>
    <hyperlink ref="Q33" r:id="rId27"/>
    <hyperlink ref="AH33" r:id="rId28"/>
    <hyperlink ref="Q31" r:id="rId29"/>
    <hyperlink ref="R31" r:id="rId30"/>
    <hyperlink ref="AH31" r:id="rId31"/>
    <hyperlink ref="AH34" r:id="rId32" display="UKEWDS18T18data"/>
    <hyperlink ref="Q35" r:id="rId33" display="UKNIDS3T12"/>
    <hyperlink ref="AH35" r:id="rId34" display="UKNIDS3T12"/>
    <hyperlink ref="Q36" r:id="rId35" display="UKSDS5T18"/>
    <hyperlink ref="AH36" r:id="rId36" display="UKSDS5T18"/>
    <hyperlink ref="Q17" r:id="rId37"/>
    <hyperlink ref="AH17" r:id="rId38"/>
    <hyperlink ref="AI34" r:id="rId39" display="UKEWDS9T18"/>
    <hyperlink ref="Q26" r:id="rId40"/>
    <hyperlink ref="AH26" r:id="rId41"/>
    <hyperlink ref="AI26" r:id="rId42"/>
    <hyperlink ref="Q34" r:id="rId43"/>
    <hyperlink ref="R29" r:id="rId44"/>
    <hyperlink ref="S10" r:id="rId45"/>
    <hyperlink ref="T10" r:id="rId46"/>
    <hyperlink ref="Q18" r:id="rId47"/>
    <hyperlink ref="U11" r:id="rId48"/>
    <hyperlink ref="V11" r:id="rId49"/>
    <hyperlink ref="X11" r:id="rId50"/>
    <hyperlink ref="W11" r:id="rId51"/>
    <hyperlink ref="Y11" r:id="rId52"/>
    <hyperlink ref="Z11" r:id="rId53"/>
    <hyperlink ref="AA11" r:id="rId54"/>
    <hyperlink ref="AB11" r:id="rId55"/>
    <hyperlink ref="AC11" r:id="rId56"/>
    <hyperlink ref="AD11" r:id="rId57"/>
    <hyperlink ref="AE11" r:id="rId58"/>
    <hyperlink ref="AF11" r:id="rId59"/>
    <hyperlink ref="AG11" r:id="rId60"/>
    <hyperlink ref="Q11" r:id="rId61"/>
    <hyperlink ref="R14" r:id="rId62"/>
  </hyperlinks>
  <pageMargins left="0.7" right="0.7" top="0.75" bottom="0.75" header="0.3" footer="0.3"/>
  <pageSetup paperSize="9" orientation="portrait" r:id="rId63"/>
  <legacyDrawing r:id="rId6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38"/>
  <sheetViews>
    <sheetView showGridLines="0" topLeftCell="AQ19" zoomScale="110" zoomScaleNormal="110" workbookViewId="0">
      <selection activeCell="B6" sqref="B6:AU6"/>
    </sheetView>
  </sheetViews>
  <sheetFormatPr defaultRowHeight="15" x14ac:dyDescent="0.25"/>
  <cols>
    <col min="1" max="1" width="13.7109375" style="1" customWidth="1"/>
    <col min="2" max="2" width="9.140625" style="1"/>
    <col min="3" max="3" width="14.42578125" style="1" customWidth="1"/>
    <col min="4" max="4" width="12" style="1" customWidth="1"/>
    <col min="5" max="5" width="12.42578125" style="1" customWidth="1"/>
    <col min="6" max="6" width="10.28515625" style="1" customWidth="1"/>
    <col min="7" max="7" width="1" style="1" customWidth="1"/>
    <col min="8" max="8" width="11.28515625" style="1" customWidth="1"/>
    <col min="9" max="9" width="12.85546875" style="1" bestFit="1" customWidth="1"/>
    <col min="10" max="10" width="9.85546875" style="1" bestFit="1" customWidth="1"/>
    <col min="11" max="11" width="15.140625" style="1" customWidth="1"/>
    <col min="12" max="12" width="10.42578125" style="1" customWidth="1"/>
    <col min="13" max="13" width="12.85546875" style="1" bestFit="1" customWidth="1"/>
    <col min="14" max="22" width="9.28515625" style="1" customWidth="1"/>
    <col min="23" max="23" width="10" style="1" bestFit="1" customWidth="1"/>
    <col min="24" max="24" width="1" style="1" customWidth="1"/>
    <col min="25" max="25" width="11.7109375" style="1" customWidth="1"/>
    <col min="26" max="26" width="12.7109375" style="1" customWidth="1"/>
    <col min="27" max="27" width="8.140625" style="1" customWidth="1"/>
    <col min="28" max="28" width="9.140625" style="133"/>
    <col min="29" max="29" width="20.7109375" style="1" customWidth="1"/>
    <col min="30" max="30" width="1" style="1" customWidth="1"/>
    <col min="31" max="32" width="18.7109375" style="1" customWidth="1"/>
    <col min="33" max="33" width="8.42578125" style="1" bestFit="1" customWidth="1"/>
    <col min="34" max="34" width="12.85546875" style="1" bestFit="1" customWidth="1"/>
    <col min="35" max="35" width="12.7109375" style="1" customWidth="1"/>
    <col min="36" max="36" width="18.7109375" style="1" bestFit="1" customWidth="1"/>
    <col min="37" max="37" width="11.140625" style="1" bestFit="1" customWidth="1"/>
    <col min="38" max="38" width="12" style="1" bestFit="1" customWidth="1"/>
    <col min="39" max="39" width="1.140625" style="1" customWidth="1"/>
    <col min="40" max="40" width="14.28515625" style="1" customWidth="1"/>
    <col min="41" max="41" width="12.5703125" style="1" customWidth="1"/>
    <col min="42" max="42" width="13.42578125" style="1" customWidth="1"/>
    <col min="43" max="43" width="12.85546875" style="1" customWidth="1"/>
    <col min="44" max="44" width="9.140625" style="1"/>
    <col min="45" max="45" width="15.42578125" style="1" customWidth="1"/>
    <col min="46" max="46" width="16.85546875" style="1" customWidth="1"/>
    <col min="47" max="47" width="1.140625" style="1" customWidth="1"/>
    <col min="48" max="50" width="9.140625" style="1"/>
    <col min="51" max="51" width="9.140625" style="1" customWidth="1"/>
    <col min="52" max="52" width="1" style="1" customWidth="1"/>
    <col min="53" max="56" width="9.140625" style="1"/>
    <col min="57" max="57" width="1.28515625" style="1" customWidth="1"/>
    <col min="58" max="60" width="9.140625" style="1"/>
    <col min="61" max="61" width="18.42578125" style="1" customWidth="1"/>
    <col min="62" max="62" width="1.140625" style="1" customWidth="1"/>
    <col min="63" max="65" width="9.140625" style="1"/>
    <col min="66" max="66" width="13.140625" style="1" customWidth="1"/>
    <col min="67" max="67" width="17.42578125" style="1" bestFit="1" customWidth="1"/>
    <col min="68" max="16384" width="9.140625" style="1"/>
  </cols>
  <sheetData>
    <row r="1" spans="1:67" x14ac:dyDescent="0.25">
      <c r="A1" s="1" t="s">
        <v>102</v>
      </c>
    </row>
    <row r="2" spans="1:67" s="2" customFormat="1" x14ac:dyDescent="0.25">
      <c r="A2" s="5" t="s">
        <v>351</v>
      </c>
      <c r="AB2" s="132"/>
    </row>
    <row r="6" spans="1:67" ht="33.75" customHeight="1" x14ac:dyDescent="0.25">
      <c r="A6" s="164"/>
      <c r="B6" s="721" t="s">
        <v>352</v>
      </c>
      <c r="C6" s="721"/>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721"/>
      <c r="AF6" s="721"/>
      <c r="AG6" s="721"/>
      <c r="AH6" s="721"/>
      <c r="AI6" s="721"/>
      <c r="AJ6" s="721"/>
      <c r="AK6" s="721"/>
      <c r="AL6" s="721"/>
      <c r="AM6" s="721"/>
      <c r="AN6" s="721"/>
      <c r="AO6" s="721"/>
      <c r="AP6" s="721"/>
      <c r="AQ6" s="721"/>
      <c r="AR6" s="721"/>
      <c r="AS6" s="721"/>
      <c r="AT6" s="721"/>
      <c r="AU6" s="721"/>
      <c r="AV6" s="633" t="s">
        <v>353</v>
      </c>
      <c r="AW6" s="633"/>
      <c r="AX6" s="633"/>
      <c r="AY6" s="633"/>
      <c r="AZ6" s="633"/>
      <c r="BA6" s="633"/>
      <c r="BB6" s="633"/>
      <c r="BC6" s="633"/>
      <c r="BD6" s="633"/>
      <c r="BE6" s="633"/>
      <c r="BF6" s="633"/>
      <c r="BG6" s="633"/>
      <c r="BH6" s="633"/>
      <c r="BI6" s="633"/>
      <c r="BJ6" s="633"/>
      <c r="BK6" s="707" t="s">
        <v>354</v>
      </c>
      <c r="BL6" s="708"/>
      <c r="BM6" s="708"/>
      <c r="BN6" s="709"/>
      <c r="BO6" s="713" t="s">
        <v>6</v>
      </c>
    </row>
    <row r="7" spans="1:67" ht="15" customHeight="1" x14ac:dyDescent="0.25">
      <c r="A7" s="153"/>
      <c r="B7" s="701" t="s">
        <v>355</v>
      </c>
      <c r="C7" s="701"/>
      <c r="D7" s="701"/>
      <c r="E7" s="701"/>
      <c r="F7" s="701"/>
      <c r="G7" s="701"/>
      <c r="H7" s="701"/>
      <c r="I7" s="701"/>
      <c r="J7" s="701"/>
      <c r="K7" s="701"/>
      <c r="L7" s="701"/>
      <c r="M7" s="701"/>
      <c r="N7" s="701"/>
      <c r="O7" s="701"/>
      <c r="P7" s="701"/>
      <c r="Q7" s="701"/>
      <c r="R7" s="701"/>
      <c r="S7" s="701"/>
      <c r="T7" s="701"/>
      <c r="U7" s="701"/>
      <c r="V7" s="701"/>
      <c r="W7" s="701"/>
      <c r="X7" s="701"/>
      <c r="Y7" s="705" t="s">
        <v>356</v>
      </c>
      <c r="Z7" s="706"/>
      <c r="AA7" s="706"/>
      <c r="AB7" s="706"/>
      <c r="AC7" s="706"/>
      <c r="AD7" s="706"/>
      <c r="AE7" s="706"/>
      <c r="AF7" s="706"/>
      <c r="AG7" s="706"/>
      <c r="AH7" s="706"/>
      <c r="AI7" s="706"/>
      <c r="AJ7" s="706"/>
      <c r="AK7" s="706"/>
      <c r="AL7" s="706"/>
      <c r="AM7" s="163"/>
      <c r="AN7" s="718" t="s">
        <v>357</v>
      </c>
      <c r="AO7" s="719"/>
      <c r="AP7" s="719"/>
      <c r="AQ7" s="719"/>
      <c r="AR7" s="719"/>
      <c r="AS7" s="719"/>
      <c r="AT7" s="719"/>
      <c r="AU7" s="720"/>
      <c r="AV7" s="718" t="s">
        <v>355</v>
      </c>
      <c r="AW7" s="719"/>
      <c r="AX7" s="719"/>
      <c r="AY7" s="720"/>
      <c r="AZ7" s="479"/>
      <c r="BA7" s="718" t="s">
        <v>356</v>
      </c>
      <c r="BB7" s="719"/>
      <c r="BC7" s="719"/>
      <c r="BD7" s="720"/>
      <c r="BE7" s="479"/>
      <c r="BF7" s="718" t="s">
        <v>357</v>
      </c>
      <c r="BG7" s="719"/>
      <c r="BH7" s="719"/>
      <c r="BI7" s="720"/>
      <c r="BJ7" s="722"/>
      <c r="BK7" s="710"/>
      <c r="BL7" s="711"/>
      <c r="BM7" s="711"/>
      <c r="BN7" s="712"/>
      <c r="BO7" s="714"/>
    </row>
    <row r="8" spans="1:67" ht="60" x14ac:dyDescent="0.25">
      <c r="A8" s="391"/>
      <c r="B8" s="391" t="s">
        <v>104</v>
      </c>
      <c r="C8" s="391">
        <v>2008</v>
      </c>
      <c r="D8" s="391">
        <v>2009</v>
      </c>
      <c r="E8" s="391">
        <v>2010</v>
      </c>
      <c r="F8" s="391">
        <v>2011</v>
      </c>
      <c r="G8" s="391"/>
      <c r="H8" s="391" t="s">
        <v>304</v>
      </c>
      <c r="I8" s="716" t="s">
        <v>6</v>
      </c>
      <c r="J8" s="717"/>
      <c r="K8" s="702" t="s">
        <v>358</v>
      </c>
      <c r="L8" s="704"/>
      <c r="M8" s="702" t="s">
        <v>126</v>
      </c>
      <c r="N8" s="703"/>
      <c r="O8" s="703"/>
      <c r="P8" s="703"/>
      <c r="Q8" s="703"/>
      <c r="R8" s="703"/>
      <c r="S8" s="703"/>
      <c r="T8" s="703"/>
      <c r="U8" s="703"/>
      <c r="V8" s="703"/>
      <c r="W8" s="704"/>
      <c r="X8" s="391"/>
      <c r="Y8" s="391" t="s">
        <v>104</v>
      </c>
      <c r="Z8" s="391">
        <v>2008</v>
      </c>
      <c r="AA8" s="391">
        <v>2009</v>
      </c>
      <c r="AB8" s="154" t="s">
        <v>359</v>
      </c>
      <c r="AC8" s="155">
        <v>2011</v>
      </c>
      <c r="AD8" s="155"/>
      <c r="AE8" s="155" t="s">
        <v>304</v>
      </c>
      <c r="AF8" s="724" t="s">
        <v>6</v>
      </c>
      <c r="AG8" s="725"/>
      <c r="AH8" s="726" t="s">
        <v>358</v>
      </c>
      <c r="AI8" s="727"/>
      <c r="AJ8" s="726" t="s">
        <v>126</v>
      </c>
      <c r="AK8" s="728"/>
      <c r="AL8" s="728"/>
      <c r="AM8" s="155"/>
      <c r="AN8" s="155">
        <v>2008</v>
      </c>
      <c r="AO8" s="155">
        <v>2009</v>
      </c>
      <c r="AP8" s="155">
        <v>2010</v>
      </c>
      <c r="AQ8" s="155">
        <v>2011</v>
      </c>
      <c r="AR8" s="155" t="s">
        <v>304</v>
      </c>
      <c r="AS8" s="155" t="s">
        <v>6</v>
      </c>
      <c r="AT8" s="310" t="s">
        <v>358</v>
      </c>
      <c r="AU8" s="310"/>
      <c r="AV8" s="155">
        <v>2008</v>
      </c>
      <c r="AW8" s="155">
        <v>2009</v>
      </c>
      <c r="AX8" s="155">
        <v>2010</v>
      </c>
      <c r="AY8" s="155">
        <v>2011</v>
      </c>
      <c r="AZ8" s="331"/>
      <c r="BA8" s="155">
        <v>2008</v>
      </c>
      <c r="BB8" s="155">
        <v>2009</v>
      </c>
      <c r="BC8" s="155">
        <v>2010</v>
      </c>
      <c r="BD8" s="155">
        <v>2011</v>
      </c>
      <c r="BE8" s="331"/>
      <c r="BF8" s="155">
        <v>2008</v>
      </c>
      <c r="BG8" s="155">
        <v>2009</v>
      </c>
      <c r="BH8" s="155">
        <v>2010</v>
      </c>
      <c r="BI8" s="155">
        <v>2011</v>
      </c>
      <c r="BJ8" s="723"/>
      <c r="BK8" s="155">
        <v>2008</v>
      </c>
      <c r="BL8" s="155">
        <v>2009</v>
      </c>
      <c r="BM8" s="155">
        <v>2010</v>
      </c>
      <c r="BN8" s="155">
        <v>2011</v>
      </c>
      <c r="BO8" s="715"/>
    </row>
    <row r="9" spans="1:67" x14ac:dyDescent="0.25">
      <c r="A9" s="155" t="s">
        <v>10</v>
      </c>
      <c r="B9" s="6"/>
      <c r="C9" s="6"/>
      <c r="D9" s="6"/>
      <c r="E9" s="6"/>
      <c r="F9" s="6"/>
      <c r="G9" s="155"/>
      <c r="H9" s="6"/>
      <c r="I9" s="303"/>
      <c r="J9" s="445"/>
      <c r="K9" s="303"/>
      <c r="L9" s="445"/>
      <c r="M9" s="303"/>
      <c r="N9" s="444"/>
      <c r="O9" s="444"/>
      <c r="P9" s="444"/>
      <c r="Q9" s="444"/>
      <c r="R9" s="444"/>
      <c r="S9" s="444"/>
      <c r="T9" s="444"/>
      <c r="U9" s="444"/>
      <c r="V9" s="444"/>
      <c r="W9" s="463"/>
      <c r="X9" s="155"/>
      <c r="Y9" s="6"/>
      <c r="Z9" s="6"/>
      <c r="AA9" s="6">
        <v>305</v>
      </c>
      <c r="AB9" s="125" t="s">
        <v>360</v>
      </c>
      <c r="AC9" s="6"/>
      <c r="AD9" s="155"/>
      <c r="AE9" s="6" t="s">
        <v>361</v>
      </c>
      <c r="AF9" s="303" t="s">
        <v>362</v>
      </c>
      <c r="AG9" s="445"/>
      <c r="AH9" s="303"/>
      <c r="AI9" s="445"/>
      <c r="AJ9" s="303"/>
      <c r="AK9" s="444"/>
      <c r="AL9" s="445"/>
      <c r="AM9" s="155"/>
      <c r="AN9" s="6"/>
      <c r="AO9" s="6"/>
      <c r="AP9" s="6"/>
      <c r="AQ9" s="6"/>
      <c r="AR9" s="6"/>
      <c r="AS9" s="198"/>
      <c r="AT9" s="198"/>
      <c r="AU9" s="155"/>
      <c r="AV9" s="6"/>
      <c r="AW9" s="6"/>
      <c r="AX9" s="6"/>
      <c r="AY9" s="6"/>
      <c r="AZ9" s="331"/>
      <c r="BA9" s="6"/>
      <c r="BB9" s="6"/>
      <c r="BC9" s="6"/>
      <c r="BD9" s="6"/>
      <c r="BE9" s="331"/>
      <c r="BF9" s="6"/>
      <c r="BG9" s="6"/>
      <c r="BH9" s="6"/>
      <c r="BI9" s="6"/>
      <c r="BJ9" s="165"/>
      <c r="BK9" s="6" t="s">
        <v>72</v>
      </c>
      <c r="BL9" s="6" t="s">
        <v>72</v>
      </c>
      <c r="BM9" s="6" t="s">
        <v>72</v>
      </c>
      <c r="BN9" s="197" t="s">
        <v>72</v>
      </c>
      <c r="BO9" s="253"/>
    </row>
    <row r="10" spans="1:67" x14ac:dyDescent="0.25">
      <c r="A10" s="155" t="s">
        <v>14</v>
      </c>
      <c r="B10" s="6"/>
      <c r="C10" s="6"/>
      <c r="D10" s="6"/>
      <c r="E10" s="6"/>
      <c r="F10" s="6"/>
      <c r="G10" s="155"/>
      <c r="H10" s="6"/>
      <c r="I10" s="303"/>
      <c r="J10" s="445"/>
      <c r="K10" s="303"/>
      <c r="L10" s="445"/>
      <c r="M10" s="303"/>
      <c r="N10" s="444"/>
      <c r="O10" s="444"/>
      <c r="P10" s="444"/>
      <c r="Q10" s="444"/>
      <c r="R10" s="444"/>
      <c r="S10" s="444"/>
      <c r="T10" s="444"/>
      <c r="U10" s="444"/>
      <c r="V10" s="444"/>
      <c r="W10" s="463"/>
      <c r="X10" s="155"/>
      <c r="Y10" s="6"/>
      <c r="Z10" s="6"/>
      <c r="AA10" s="6"/>
      <c r="AB10" s="125" t="s">
        <v>363</v>
      </c>
      <c r="AC10" s="6"/>
      <c r="AD10" s="155"/>
      <c r="AE10" s="6" t="s">
        <v>361</v>
      </c>
      <c r="AF10" s="303" t="s">
        <v>362</v>
      </c>
      <c r="AG10" s="445"/>
      <c r="AH10" s="303"/>
      <c r="AI10" s="445"/>
      <c r="AJ10" s="303"/>
      <c r="AK10" s="444"/>
      <c r="AL10" s="445"/>
      <c r="AM10" s="155"/>
      <c r="AN10" s="6"/>
      <c r="AO10" s="6"/>
      <c r="AP10" s="6"/>
      <c r="AQ10" s="6"/>
      <c r="AR10" s="6"/>
      <c r="AS10" s="198"/>
      <c r="AT10" s="198"/>
      <c r="AU10" s="155"/>
      <c r="AV10" s="6"/>
      <c r="AW10" s="6"/>
      <c r="AX10" s="6"/>
      <c r="AY10" s="6"/>
      <c r="AZ10" s="331"/>
      <c r="BA10" s="6"/>
      <c r="BB10" s="6"/>
      <c r="BC10" s="6"/>
      <c r="BD10" s="6"/>
      <c r="BE10" s="331"/>
      <c r="BF10" s="6"/>
      <c r="BG10" s="6"/>
      <c r="BH10" s="6"/>
      <c r="BI10" s="6"/>
      <c r="BJ10" s="165"/>
      <c r="BK10" s="6" t="s">
        <v>72</v>
      </c>
      <c r="BL10" s="6" t="s">
        <v>72</v>
      </c>
      <c r="BM10" s="6" t="s">
        <v>72</v>
      </c>
      <c r="BN10" s="6" t="s">
        <v>72</v>
      </c>
      <c r="BO10" s="253"/>
    </row>
    <row r="11" spans="1:67" x14ac:dyDescent="0.25">
      <c r="A11" s="155" t="s">
        <v>16</v>
      </c>
      <c r="B11" s="6"/>
      <c r="C11" s="6"/>
      <c r="D11" s="6"/>
      <c r="E11" s="6"/>
      <c r="F11" s="6"/>
      <c r="G11" s="155"/>
      <c r="H11" s="6"/>
      <c r="I11" s="303"/>
      <c r="J11" s="445"/>
      <c r="K11" s="303"/>
      <c r="L11" s="445"/>
      <c r="M11" s="303"/>
      <c r="N11" s="444"/>
      <c r="O11" s="444"/>
      <c r="P11" s="444"/>
      <c r="Q11" s="444"/>
      <c r="R11" s="444"/>
      <c r="S11" s="444"/>
      <c r="T11" s="444"/>
      <c r="U11" s="444"/>
      <c r="V11" s="444"/>
      <c r="W11" s="463"/>
      <c r="X11" s="155"/>
      <c r="Y11" s="6"/>
      <c r="Z11" s="6"/>
      <c r="AA11" s="6"/>
      <c r="AB11" s="125" t="s">
        <v>364</v>
      </c>
      <c r="AC11" s="6"/>
      <c r="AD11" s="155"/>
      <c r="AE11" s="6" t="s">
        <v>365</v>
      </c>
      <c r="AF11" s="303" t="s">
        <v>362</v>
      </c>
      <c r="AG11" s="445"/>
      <c r="AH11" s="303"/>
      <c r="AI11" s="445"/>
      <c r="AJ11" s="303"/>
      <c r="AK11" s="444"/>
      <c r="AL11" s="445"/>
      <c r="AM11" s="155"/>
      <c r="AN11" s="6"/>
      <c r="AO11" s="6"/>
      <c r="AP11" s="6"/>
      <c r="AQ11" s="6"/>
      <c r="AR11" s="6"/>
      <c r="AS11" s="198"/>
      <c r="AT11" s="198"/>
      <c r="AU11" s="155"/>
      <c r="AV11" s="6"/>
      <c r="AW11" s="6"/>
      <c r="AX11" s="6"/>
      <c r="AY11" s="6"/>
      <c r="AZ11" s="331"/>
      <c r="BA11" s="6"/>
      <c r="BB11" s="6"/>
      <c r="BC11" s="6"/>
      <c r="BD11" s="6"/>
      <c r="BE11" s="331"/>
      <c r="BF11" s="6"/>
      <c r="BG11" s="6"/>
      <c r="BH11" s="6"/>
      <c r="BI11" s="6"/>
      <c r="BJ11" s="165"/>
      <c r="BK11" s="6"/>
      <c r="BL11" s="6"/>
      <c r="BM11" s="6"/>
      <c r="BN11" s="6"/>
      <c r="BO11" s="253"/>
    </row>
    <row r="12" spans="1:67" x14ac:dyDescent="0.25">
      <c r="A12" s="155" t="s">
        <v>18</v>
      </c>
      <c r="B12" s="6"/>
      <c r="C12" s="193"/>
      <c r="D12" s="193"/>
      <c r="E12" s="193"/>
      <c r="F12" s="193"/>
      <c r="G12" s="155"/>
      <c r="H12" s="6"/>
      <c r="I12" s="303"/>
      <c r="J12" s="445"/>
      <c r="K12" s="176"/>
      <c r="L12" s="445"/>
      <c r="M12" s="303" t="s">
        <v>309</v>
      </c>
      <c r="N12" s="282" t="s">
        <v>310</v>
      </c>
      <c r="O12" s="475" t="s">
        <v>216</v>
      </c>
      <c r="P12" s="475"/>
      <c r="Q12" s="475"/>
      <c r="R12" s="475"/>
      <c r="S12" s="475"/>
      <c r="T12" s="475"/>
      <c r="U12" s="475"/>
      <c r="V12" s="475"/>
      <c r="W12" s="480"/>
      <c r="X12" s="155"/>
      <c r="Y12" s="6"/>
      <c r="Z12" s="6"/>
      <c r="AA12" s="6">
        <v>349</v>
      </c>
      <c r="AB12" s="125"/>
      <c r="AC12" s="6"/>
      <c r="AD12" s="155"/>
      <c r="AE12" s="6" t="s">
        <v>15</v>
      </c>
      <c r="AF12" s="303" t="s">
        <v>362</v>
      </c>
      <c r="AG12" s="445"/>
      <c r="AH12" s="303"/>
      <c r="AI12" s="445"/>
      <c r="AJ12" s="303" t="s">
        <v>216</v>
      </c>
      <c r="AK12" s="444"/>
      <c r="AL12" s="445"/>
      <c r="AM12" s="155"/>
      <c r="AN12" s="193">
        <v>1779</v>
      </c>
      <c r="AO12" s="193">
        <v>1918</v>
      </c>
      <c r="AP12" s="193">
        <v>2117</v>
      </c>
      <c r="AQ12" s="193">
        <v>1737</v>
      </c>
      <c r="AR12" s="6" t="s">
        <v>366</v>
      </c>
      <c r="AS12" s="253" t="s">
        <v>367</v>
      </c>
      <c r="AT12" s="198"/>
      <c r="AU12" s="155"/>
      <c r="AV12" s="6"/>
      <c r="AW12" s="6"/>
      <c r="AX12" s="6"/>
      <c r="AY12" s="6"/>
      <c r="AZ12" s="331"/>
      <c r="BA12" s="6"/>
      <c r="BB12" s="6"/>
      <c r="BC12" s="6"/>
      <c r="BD12" s="6"/>
      <c r="BE12" s="331"/>
      <c r="BF12" s="6"/>
      <c r="BG12" s="6"/>
      <c r="BH12" s="6"/>
      <c r="BI12" s="6"/>
      <c r="BJ12" s="165"/>
      <c r="BK12" s="6" t="s">
        <v>72</v>
      </c>
      <c r="BL12" s="6" t="s">
        <v>72</v>
      </c>
      <c r="BM12" s="6" t="s">
        <v>72</v>
      </c>
      <c r="BN12" s="6" t="s">
        <v>72</v>
      </c>
      <c r="BO12" s="253"/>
    </row>
    <row r="13" spans="1:67" x14ac:dyDescent="0.25">
      <c r="A13" s="155" t="s">
        <v>19</v>
      </c>
      <c r="B13" s="6"/>
      <c r="C13" s="6"/>
      <c r="D13" s="6"/>
      <c r="E13" s="6"/>
      <c r="F13" s="6"/>
      <c r="G13" s="155"/>
      <c r="H13" s="6"/>
      <c r="I13" s="176"/>
      <c r="J13" s="480"/>
      <c r="K13" s="481" t="s">
        <v>321</v>
      </c>
      <c r="L13" s="482"/>
      <c r="M13" s="177" t="s">
        <v>313</v>
      </c>
      <c r="N13" s="475" t="s">
        <v>314</v>
      </c>
      <c r="O13" s="475" t="s">
        <v>315</v>
      </c>
      <c r="P13" s="475" t="s">
        <v>317</v>
      </c>
      <c r="Q13" s="475" t="s">
        <v>318</v>
      </c>
      <c r="R13" s="475" t="s">
        <v>319</v>
      </c>
      <c r="S13" s="475" t="s">
        <v>320</v>
      </c>
      <c r="T13" s="475"/>
      <c r="U13" s="475"/>
      <c r="V13" s="475"/>
      <c r="W13" s="480"/>
      <c r="X13" s="155"/>
      <c r="Y13" s="6"/>
      <c r="Z13" s="6"/>
      <c r="AA13" s="6"/>
      <c r="AB13" s="125" t="s">
        <v>368</v>
      </c>
      <c r="AC13" s="6"/>
      <c r="AD13" s="155"/>
      <c r="AE13" s="6"/>
      <c r="AF13" s="303" t="s">
        <v>244</v>
      </c>
      <c r="AG13" s="445"/>
      <c r="AH13" s="370" t="s">
        <v>369</v>
      </c>
      <c r="AI13" s="445"/>
      <c r="AJ13" s="303" t="s">
        <v>370</v>
      </c>
      <c r="AK13" s="444"/>
      <c r="AL13" s="445"/>
      <c r="AM13" s="155"/>
      <c r="AN13" s="6"/>
      <c r="AO13" s="6"/>
      <c r="AP13" s="6"/>
      <c r="AQ13" s="6"/>
      <c r="AR13" s="6"/>
      <c r="AS13" s="198"/>
      <c r="AT13" s="198"/>
      <c r="AU13" s="155"/>
      <c r="AV13" s="6"/>
      <c r="AW13" s="6"/>
      <c r="AX13" s="6"/>
      <c r="AY13" s="6"/>
      <c r="AZ13" s="331"/>
      <c r="BA13" s="6"/>
      <c r="BB13" s="6"/>
      <c r="BC13" s="6"/>
      <c r="BD13" s="6"/>
      <c r="BE13" s="331"/>
      <c r="BF13" s="6"/>
      <c r="BG13" s="6"/>
      <c r="BH13" s="6"/>
      <c r="BI13" s="6"/>
      <c r="BJ13" s="165"/>
      <c r="BK13" s="6" t="s">
        <v>72</v>
      </c>
      <c r="BL13" s="6" t="s">
        <v>72</v>
      </c>
      <c r="BM13" s="6" t="s">
        <v>72</v>
      </c>
      <c r="BN13" s="6" t="s">
        <v>72</v>
      </c>
      <c r="BO13" s="253"/>
    </row>
    <row r="14" spans="1:67" x14ac:dyDescent="0.25">
      <c r="A14" s="155" t="s">
        <v>20</v>
      </c>
      <c r="B14" s="6"/>
      <c r="C14" s="6"/>
      <c r="D14" s="6"/>
      <c r="E14" s="6"/>
      <c r="F14" s="6"/>
      <c r="G14" s="155"/>
      <c r="H14" s="6"/>
      <c r="I14" s="282"/>
      <c r="J14" s="282"/>
      <c r="K14" s="303"/>
      <c r="L14" s="445"/>
      <c r="M14" s="473"/>
      <c r="N14" s="444"/>
      <c r="O14" s="473"/>
      <c r="P14" s="473"/>
      <c r="Q14" s="282"/>
      <c r="R14" s="282"/>
      <c r="S14" s="282"/>
      <c r="T14" s="282"/>
      <c r="U14" s="473"/>
      <c r="V14" s="473"/>
      <c r="W14" s="226"/>
      <c r="X14" s="155"/>
      <c r="Y14" s="6"/>
      <c r="Z14" s="6"/>
      <c r="AA14" s="6"/>
      <c r="AB14" s="125"/>
      <c r="AC14" s="6"/>
      <c r="AD14" s="155"/>
      <c r="AE14" s="6"/>
      <c r="AF14" s="303"/>
      <c r="AG14" s="445"/>
      <c r="AH14" s="303"/>
      <c r="AI14" s="445"/>
      <c r="AJ14" s="483" t="s">
        <v>371</v>
      </c>
      <c r="AK14" s="473"/>
      <c r="AL14" s="484"/>
      <c r="AM14" s="155"/>
      <c r="AN14" s="6"/>
      <c r="AO14" s="6"/>
      <c r="AP14" s="6"/>
      <c r="AQ14" s="6"/>
      <c r="AR14" s="6"/>
      <c r="AS14" s="198"/>
      <c r="AT14" s="198"/>
      <c r="AU14" s="155"/>
      <c r="AV14" s="6"/>
      <c r="AW14" s="6"/>
      <c r="AX14" s="6"/>
      <c r="AY14" s="6"/>
      <c r="AZ14" s="331"/>
      <c r="BA14" s="6"/>
      <c r="BB14" s="6"/>
      <c r="BC14" s="6"/>
      <c r="BD14" s="6"/>
      <c r="BE14" s="331"/>
      <c r="BF14" s="6"/>
      <c r="BG14" s="6"/>
      <c r="BH14" s="6"/>
      <c r="BI14" s="6"/>
      <c r="BJ14" s="165"/>
      <c r="BK14" s="6"/>
      <c r="BL14" s="6"/>
      <c r="BM14" s="6"/>
      <c r="BN14" s="6"/>
      <c r="BO14" s="253"/>
    </row>
    <row r="15" spans="1:67" x14ac:dyDescent="0.25">
      <c r="A15" s="155" t="s">
        <v>21</v>
      </c>
      <c r="B15" s="6"/>
      <c r="C15" s="6">
        <v>246</v>
      </c>
      <c r="D15" s="6">
        <v>277</v>
      </c>
      <c r="E15" s="6">
        <v>276</v>
      </c>
      <c r="F15" s="6">
        <v>288</v>
      </c>
      <c r="G15" s="155"/>
      <c r="H15" s="156"/>
      <c r="I15" s="303" t="s">
        <v>327</v>
      </c>
      <c r="J15" s="485"/>
      <c r="K15" s="334"/>
      <c r="L15" s="281"/>
      <c r="M15" s="303"/>
      <c r="N15" s="444"/>
      <c r="O15" s="444"/>
      <c r="P15" s="444"/>
      <c r="Q15" s="444"/>
      <c r="R15" s="444"/>
      <c r="S15" s="444"/>
      <c r="T15" s="444"/>
      <c r="U15" s="444"/>
      <c r="V15" s="444"/>
      <c r="W15" s="475"/>
      <c r="X15" s="486"/>
      <c r="Y15" s="6"/>
      <c r="Z15" s="6"/>
      <c r="AA15" s="6"/>
      <c r="AB15" s="125"/>
      <c r="AC15" s="6"/>
      <c r="AD15" s="155"/>
      <c r="AE15" s="156"/>
      <c r="AF15" s="303"/>
      <c r="AG15" s="485"/>
      <c r="AH15" s="199"/>
      <c r="AI15" s="487"/>
      <c r="AJ15" s="303" t="s">
        <v>372</v>
      </c>
      <c r="AK15" s="444" t="s">
        <v>373</v>
      </c>
      <c r="AL15" s="445" t="s">
        <v>374</v>
      </c>
      <c r="AM15" s="486"/>
      <c r="AN15" s="6">
        <v>150</v>
      </c>
      <c r="AO15" s="6">
        <v>126</v>
      </c>
      <c r="AP15" s="6">
        <v>135</v>
      </c>
      <c r="AQ15" s="6"/>
      <c r="AR15" s="201" t="s">
        <v>345</v>
      </c>
      <c r="AS15" s="253" t="s">
        <v>327</v>
      </c>
      <c r="AT15" s="198"/>
      <c r="AU15" s="155"/>
      <c r="AV15" s="6"/>
      <c r="AW15" s="6"/>
      <c r="AX15" s="6"/>
      <c r="AY15" s="6"/>
      <c r="AZ15" s="331"/>
      <c r="BA15" s="6"/>
      <c r="BB15" s="6"/>
      <c r="BC15" s="6"/>
      <c r="BD15" s="6"/>
      <c r="BE15" s="331"/>
      <c r="BF15" s="6"/>
      <c r="BG15" s="6"/>
      <c r="BH15" s="6"/>
      <c r="BI15" s="6"/>
      <c r="BJ15" s="165"/>
      <c r="BK15" s="6"/>
      <c r="BL15" s="6"/>
      <c r="BM15" s="6"/>
      <c r="BN15" s="6"/>
      <c r="BO15" s="253"/>
    </row>
    <row r="16" spans="1:67" x14ac:dyDescent="0.25">
      <c r="A16" s="155" t="s">
        <v>23</v>
      </c>
      <c r="B16" s="6"/>
      <c r="C16" s="6"/>
      <c r="D16" s="6"/>
      <c r="E16" s="6">
        <v>56</v>
      </c>
      <c r="F16" s="6"/>
      <c r="G16" s="155"/>
      <c r="H16" s="6" t="s">
        <v>375</v>
      </c>
      <c r="I16" s="303" t="s">
        <v>245</v>
      </c>
      <c r="J16" s="445" t="s">
        <v>136</v>
      </c>
      <c r="K16" s="303" t="s">
        <v>245</v>
      </c>
      <c r="L16" s="445" t="s">
        <v>136</v>
      </c>
      <c r="M16" s="303"/>
      <c r="N16" s="444"/>
      <c r="O16" s="444"/>
      <c r="P16" s="281"/>
      <c r="Q16" s="281"/>
      <c r="R16" s="281"/>
      <c r="S16" s="281"/>
      <c r="T16" s="281"/>
      <c r="U16" s="281"/>
      <c r="V16" s="281"/>
      <c r="W16" s="211"/>
      <c r="X16" s="155"/>
      <c r="Y16" s="6"/>
      <c r="Z16" s="6"/>
      <c r="AA16" s="6"/>
      <c r="AB16" s="125" t="s">
        <v>376</v>
      </c>
      <c r="AC16" s="6"/>
      <c r="AD16" s="155"/>
      <c r="AE16" s="6" t="s">
        <v>375</v>
      </c>
      <c r="AF16" s="303" t="s">
        <v>245</v>
      </c>
      <c r="AG16" s="445" t="s">
        <v>136</v>
      </c>
      <c r="AH16" s="303" t="s">
        <v>245</v>
      </c>
      <c r="AI16" s="445" t="s">
        <v>136</v>
      </c>
      <c r="AJ16" s="200"/>
      <c r="AK16" s="281"/>
      <c r="AL16" s="330"/>
      <c r="AM16" s="155"/>
      <c r="AN16" s="6"/>
      <c r="AO16" s="6"/>
      <c r="AP16" s="6"/>
      <c r="AQ16" s="6"/>
      <c r="AR16" s="6"/>
      <c r="AS16" s="198"/>
      <c r="AT16" s="198"/>
      <c r="AU16" s="155"/>
      <c r="AV16" s="6"/>
      <c r="AW16" s="6"/>
      <c r="AX16" s="6"/>
      <c r="AY16" s="6"/>
      <c r="AZ16" s="331"/>
      <c r="BA16" s="6"/>
      <c r="BB16" s="6"/>
      <c r="BC16" s="6"/>
      <c r="BD16" s="6"/>
      <c r="BE16" s="331"/>
      <c r="BF16" s="6"/>
      <c r="BG16" s="6"/>
      <c r="BH16" s="6"/>
      <c r="BI16" s="6"/>
      <c r="BJ16" s="165"/>
      <c r="BK16" s="6" t="s">
        <v>72</v>
      </c>
      <c r="BL16" s="6" t="s">
        <v>72</v>
      </c>
      <c r="BM16" s="6" t="s">
        <v>72</v>
      </c>
      <c r="BN16" s="6" t="s">
        <v>72</v>
      </c>
      <c r="BO16" s="253"/>
    </row>
    <row r="17" spans="1:67" x14ac:dyDescent="0.25">
      <c r="A17" s="155" t="s">
        <v>24</v>
      </c>
      <c r="B17" s="6"/>
      <c r="C17" s="6"/>
      <c r="D17" s="6"/>
      <c r="E17" s="6"/>
      <c r="F17" s="6"/>
      <c r="G17" s="155"/>
      <c r="H17" s="197"/>
      <c r="I17" s="303"/>
      <c r="J17" s="445"/>
      <c r="K17" s="303"/>
      <c r="L17" s="445"/>
      <c r="M17" s="303"/>
      <c r="N17" s="444"/>
      <c r="O17" s="444"/>
      <c r="P17" s="444"/>
      <c r="Q17" s="444"/>
      <c r="R17" s="444"/>
      <c r="S17" s="444"/>
      <c r="T17" s="444"/>
      <c r="U17" s="444"/>
      <c r="V17" s="444"/>
      <c r="W17" s="463"/>
      <c r="X17" s="155"/>
      <c r="Y17" s="6"/>
      <c r="Z17" s="193"/>
      <c r="AA17" s="193"/>
      <c r="AB17" s="125"/>
      <c r="AC17" s="193"/>
      <c r="AD17" s="155"/>
      <c r="AE17" s="6"/>
      <c r="AF17" s="303"/>
      <c r="AG17" s="445"/>
      <c r="AH17" s="303"/>
      <c r="AI17" s="445"/>
      <c r="AJ17" s="303" t="s">
        <v>329</v>
      </c>
      <c r="AK17" s="444" t="s">
        <v>377</v>
      </c>
      <c r="AL17" s="445" t="s">
        <v>378</v>
      </c>
      <c r="AM17" s="155"/>
      <c r="AN17" s="6"/>
      <c r="AO17" s="6"/>
      <c r="AP17" s="6"/>
      <c r="AQ17" s="6"/>
      <c r="AR17" s="6"/>
      <c r="AS17" s="198"/>
      <c r="AT17" s="198"/>
      <c r="AU17" s="155"/>
      <c r="AV17" s="6"/>
      <c r="AW17" s="6"/>
      <c r="AX17" s="6"/>
      <c r="AY17" s="6"/>
      <c r="AZ17" s="331"/>
      <c r="BA17" s="6"/>
      <c r="BB17" s="6"/>
      <c r="BC17" s="6"/>
      <c r="BD17" s="6"/>
      <c r="BE17" s="331"/>
      <c r="BF17" s="6"/>
      <c r="BG17" s="6"/>
      <c r="BH17" s="6"/>
      <c r="BI17" s="6"/>
      <c r="BJ17" s="165"/>
      <c r="BK17" s="6" t="s">
        <v>72</v>
      </c>
      <c r="BL17" s="6" t="s">
        <v>72</v>
      </c>
      <c r="BM17" s="6" t="s">
        <v>72</v>
      </c>
      <c r="BN17" s="6" t="s">
        <v>72</v>
      </c>
      <c r="BO17" s="253"/>
    </row>
    <row r="18" spans="1:67" x14ac:dyDescent="0.25">
      <c r="A18" s="155" t="s">
        <v>25</v>
      </c>
      <c r="B18" s="6"/>
      <c r="C18" s="193"/>
      <c r="D18" s="193"/>
      <c r="E18" s="193"/>
      <c r="F18" s="6"/>
      <c r="G18" s="155"/>
      <c r="H18" s="6"/>
      <c r="I18" s="199"/>
      <c r="J18" s="485"/>
      <c r="K18" s="199"/>
      <c r="L18" s="445"/>
      <c r="M18" s="303" t="s">
        <v>141</v>
      </c>
      <c r="N18" s="444"/>
      <c r="O18" s="444"/>
      <c r="P18" s="444"/>
      <c r="Q18" s="444"/>
      <c r="R18" s="444"/>
      <c r="S18" s="444"/>
      <c r="T18" s="444"/>
      <c r="U18" s="444"/>
      <c r="V18" s="444"/>
      <c r="W18" s="463"/>
      <c r="X18" s="155"/>
      <c r="Y18" s="6"/>
      <c r="Z18" s="193"/>
      <c r="AA18" s="193"/>
      <c r="AB18" s="125"/>
      <c r="AC18" s="6"/>
      <c r="AD18" s="155"/>
      <c r="AE18" s="6"/>
      <c r="AF18" s="199"/>
      <c r="AG18" s="485"/>
      <c r="AH18" s="303" t="s">
        <v>141</v>
      </c>
      <c r="AI18" s="487"/>
      <c r="AJ18" s="303" t="s">
        <v>379</v>
      </c>
      <c r="AK18" s="444" t="s">
        <v>380</v>
      </c>
      <c r="AL18" s="445" t="s">
        <v>143</v>
      </c>
      <c r="AM18" s="486"/>
      <c r="AN18" s="193">
        <v>14611</v>
      </c>
      <c r="AO18" s="193">
        <v>12849</v>
      </c>
      <c r="AP18" s="193">
        <v>12950</v>
      </c>
      <c r="AQ18" s="6"/>
      <c r="AR18" s="6" t="s">
        <v>361</v>
      </c>
      <c r="AS18" s="253" t="s">
        <v>141</v>
      </c>
      <c r="AT18" s="198"/>
      <c r="AU18" s="155"/>
      <c r="AV18" s="6"/>
      <c r="AW18" s="6"/>
      <c r="AX18" s="6">
        <v>7</v>
      </c>
      <c r="AY18" s="6"/>
      <c r="AZ18" s="331"/>
      <c r="BA18" s="6"/>
      <c r="BB18" s="6"/>
      <c r="BC18" s="6">
        <v>32</v>
      </c>
      <c r="BD18" s="6"/>
      <c r="BE18" s="331"/>
      <c r="BF18" s="6"/>
      <c r="BG18" s="6"/>
      <c r="BH18" s="6">
        <v>23</v>
      </c>
      <c r="BI18" s="6"/>
      <c r="BJ18" s="165"/>
      <c r="BK18" s="6"/>
      <c r="BL18" s="6"/>
      <c r="BM18" s="193">
        <v>56707</v>
      </c>
      <c r="BN18" s="6" t="s">
        <v>58</v>
      </c>
      <c r="BO18" s="253" t="s">
        <v>142</v>
      </c>
    </row>
    <row r="19" spans="1:67" x14ac:dyDescent="0.25">
      <c r="A19" s="155" t="s">
        <v>27</v>
      </c>
      <c r="B19" s="6"/>
      <c r="C19" s="6"/>
      <c r="D19" s="6"/>
      <c r="E19" s="6"/>
      <c r="F19" s="6"/>
      <c r="G19" s="155"/>
      <c r="H19" s="6"/>
      <c r="I19" s="199"/>
      <c r="J19" s="485"/>
      <c r="K19" s="199"/>
      <c r="L19" s="445"/>
      <c r="M19" s="303"/>
      <c r="N19" s="444"/>
      <c r="O19" s="444"/>
      <c r="P19" s="444"/>
      <c r="Q19" s="444"/>
      <c r="R19" s="444"/>
      <c r="S19" s="444"/>
      <c r="T19" s="444"/>
      <c r="U19" s="444"/>
      <c r="V19" s="444"/>
      <c r="W19" s="463"/>
      <c r="X19" s="155"/>
      <c r="Y19" s="6"/>
      <c r="Z19" s="6">
        <v>897</v>
      </c>
      <c r="AA19" s="6">
        <v>925</v>
      </c>
      <c r="AB19" s="125" t="s">
        <v>381</v>
      </c>
      <c r="AC19" s="6"/>
      <c r="AD19" s="155"/>
      <c r="AE19" s="6" t="s">
        <v>15</v>
      </c>
      <c r="AF19" s="303" t="s">
        <v>331</v>
      </c>
      <c r="AG19" s="485"/>
      <c r="AH19" s="483" t="s">
        <v>331</v>
      </c>
      <c r="AI19" s="488"/>
      <c r="AJ19" s="303"/>
      <c r="AK19" s="444"/>
      <c r="AL19" s="445"/>
      <c r="AM19" s="155"/>
      <c r="AN19" s="6">
        <v>52</v>
      </c>
      <c r="AO19" s="6">
        <v>50</v>
      </c>
      <c r="AP19" s="6">
        <v>45</v>
      </c>
      <c r="AQ19" s="6">
        <v>33</v>
      </c>
      <c r="AR19" s="6" t="s">
        <v>15</v>
      </c>
      <c r="AS19" s="253" t="s">
        <v>331</v>
      </c>
      <c r="AT19" s="253" t="s">
        <v>331</v>
      </c>
      <c r="AU19" s="155"/>
      <c r="AV19" s="6"/>
      <c r="AW19" s="6"/>
      <c r="AX19" s="6"/>
      <c r="AY19" s="6"/>
      <c r="AZ19" s="331"/>
      <c r="BA19" s="6">
        <v>69</v>
      </c>
      <c r="BB19" s="6">
        <v>75</v>
      </c>
      <c r="BC19" s="6">
        <v>68</v>
      </c>
      <c r="BD19" s="6"/>
      <c r="BE19" s="331"/>
      <c r="BF19" s="6">
        <v>4</v>
      </c>
      <c r="BG19" s="6">
        <v>4</v>
      </c>
      <c r="BH19" s="6">
        <v>4</v>
      </c>
      <c r="BI19" s="6">
        <v>3</v>
      </c>
      <c r="BJ19" s="165"/>
      <c r="BK19" s="193">
        <v>1296</v>
      </c>
      <c r="BL19" s="193">
        <v>1238</v>
      </c>
      <c r="BM19" s="193">
        <v>1269</v>
      </c>
      <c r="BN19" s="193">
        <v>1084</v>
      </c>
      <c r="BO19" s="253" t="s">
        <v>382</v>
      </c>
    </row>
    <row r="20" spans="1:67" x14ac:dyDescent="0.25">
      <c r="A20" s="155" t="s">
        <v>28</v>
      </c>
      <c r="B20" s="6"/>
      <c r="C20" s="6">
        <v>3</v>
      </c>
      <c r="D20" s="6">
        <v>5</v>
      </c>
      <c r="E20" s="6">
        <v>6</v>
      </c>
      <c r="F20" s="6"/>
      <c r="G20" s="155"/>
      <c r="H20" s="6" t="s">
        <v>15</v>
      </c>
      <c r="I20" s="303" t="s">
        <v>383</v>
      </c>
      <c r="J20" s="485"/>
      <c r="K20" s="199"/>
      <c r="L20" s="445"/>
      <c r="M20" s="303"/>
      <c r="N20" s="444"/>
      <c r="O20" s="444"/>
      <c r="P20" s="444"/>
      <c r="Q20" s="444"/>
      <c r="R20" s="444"/>
      <c r="S20" s="444"/>
      <c r="T20" s="444"/>
      <c r="U20" s="444"/>
      <c r="V20" s="444"/>
      <c r="W20" s="463"/>
      <c r="X20" s="155"/>
      <c r="Y20" s="6"/>
      <c r="Z20" s="6"/>
      <c r="AA20" s="6"/>
      <c r="AB20" s="125" t="s">
        <v>384</v>
      </c>
      <c r="AC20" s="6">
        <v>378</v>
      </c>
      <c r="AD20" s="155"/>
      <c r="AE20" s="6" t="s">
        <v>15</v>
      </c>
      <c r="AF20" s="303" t="s">
        <v>385</v>
      </c>
      <c r="AG20" s="487"/>
      <c r="AH20" s="199"/>
      <c r="AI20" s="485"/>
      <c r="AJ20" s="303"/>
      <c r="AK20" s="444"/>
      <c r="AL20" s="445"/>
      <c r="AM20" s="155"/>
      <c r="AN20" s="6">
        <v>5</v>
      </c>
      <c r="AO20" s="6">
        <v>3</v>
      </c>
      <c r="AP20" s="6">
        <v>4</v>
      </c>
      <c r="AQ20" s="6"/>
      <c r="AR20" s="6" t="s">
        <v>15</v>
      </c>
      <c r="AS20" s="303" t="s">
        <v>383</v>
      </c>
      <c r="AT20" s="253"/>
      <c r="AU20" s="155"/>
      <c r="AV20" s="6"/>
      <c r="AW20" s="6"/>
      <c r="AX20" s="6"/>
      <c r="AY20" s="6"/>
      <c r="AZ20" s="331"/>
      <c r="BA20" s="6"/>
      <c r="BB20" s="6"/>
      <c r="BC20" s="6"/>
      <c r="BD20" s="6"/>
      <c r="BE20" s="331"/>
      <c r="BF20" s="6"/>
      <c r="BG20" s="6"/>
      <c r="BH20" s="6"/>
      <c r="BI20" s="6"/>
      <c r="BJ20" s="165"/>
      <c r="BK20" s="6" t="s">
        <v>72</v>
      </c>
      <c r="BL20" s="6" t="s">
        <v>72</v>
      </c>
      <c r="BM20" s="6" t="s">
        <v>72</v>
      </c>
      <c r="BN20" s="6" t="s">
        <v>72</v>
      </c>
      <c r="BO20" s="253"/>
    </row>
    <row r="21" spans="1:67" x14ac:dyDescent="0.25">
      <c r="A21" s="155" t="s">
        <v>29</v>
      </c>
      <c r="B21" s="6"/>
      <c r="C21" s="6">
        <v>28</v>
      </c>
      <c r="D21" s="6">
        <v>16</v>
      </c>
      <c r="E21" s="6"/>
      <c r="F21" s="6"/>
      <c r="G21" s="155"/>
      <c r="H21" s="156"/>
      <c r="I21" s="303" t="s">
        <v>386</v>
      </c>
      <c r="J21" s="445"/>
      <c r="K21" s="303"/>
      <c r="L21" s="445"/>
      <c r="M21" s="303"/>
      <c r="N21" s="489"/>
      <c r="O21" s="475"/>
      <c r="P21" s="475"/>
      <c r="Q21" s="475"/>
      <c r="R21" s="475"/>
      <c r="S21" s="475"/>
      <c r="T21" s="475"/>
      <c r="U21" s="475"/>
      <c r="V21" s="475"/>
      <c r="W21" s="463"/>
      <c r="X21" s="155"/>
      <c r="Y21" s="6"/>
      <c r="Z21" s="6">
        <v>101</v>
      </c>
      <c r="AA21" s="6">
        <v>67</v>
      </c>
      <c r="AB21" s="125"/>
      <c r="AC21" s="6"/>
      <c r="AD21" s="155"/>
      <c r="AE21" s="156"/>
      <c r="AF21" s="303" t="s">
        <v>386</v>
      </c>
      <c r="AG21" s="445"/>
      <c r="AH21" s="200" t="s">
        <v>386</v>
      </c>
      <c r="AI21" s="330"/>
      <c r="AJ21" s="303"/>
      <c r="AK21" s="444"/>
      <c r="AL21" s="445"/>
      <c r="AM21" s="155"/>
      <c r="AN21" s="6">
        <v>8</v>
      </c>
      <c r="AO21" s="6">
        <v>5</v>
      </c>
      <c r="AP21" s="6"/>
      <c r="AQ21" s="6"/>
      <c r="AR21" s="156"/>
      <c r="AS21" s="253" t="s">
        <v>386</v>
      </c>
      <c r="AT21" s="198"/>
      <c r="AU21" s="155"/>
      <c r="AV21" s="6"/>
      <c r="AW21" s="6"/>
      <c r="AX21" s="6"/>
      <c r="AY21" s="6"/>
      <c r="AZ21" s="331"/>
      <c r="BA21" s="6"/>
      <c r="BB21" s="6"/>
      <c r="BC21" s="6"/>
      <c r="BD21" s="6"/>
      <c r="BE21" s="331"/>
      <c r="BF21" s="6"/>
      <c r="BG21" s="6"/>
      <c r="BH21" s="6"/>
      <c r="BI21" s="6"/>
      <c r="BJ21" s="165"/>
      <c r="BK21" s="6" t="s">
        <v>72</v>
      </c>
      <c r="BL21" s="6" t="s">
        <v>72</v>
      </c>
      <c r="BM21" s="6" t="s">
        <v>72</v>
      </c>
      <c r="BN21" s="6" t="s">
        <v>72</v>
      </c>
      <c r="BO21" s="253"/>
    </row>
    <row r="22" spans="1:67" x14ac:dyDescent="0.25">
      <c r="A22" s="155" t="s">
        <v>30</v>
      </c>
      <c r="B22" s="6"/>
      <c r="C22" s="6">
        <v>7</v>
      </c>
      <c r="D22" s="6">
        <v>2</v>
      </c>
      <c r="E22" s="6">
        <v>6</v>
      </c>
      <c r="F22" s="6">
        <v>2</v>
      </c>
      <c r="G22" s="155"/>
      <c r="H22" s="6" t="s">
        <v>15</v>
      </c>
      <c r="I22" s="483" t="s">
        <v>387</v>
      </c>
      <c r="J22" s="485"/>
      <c r="K22" s="303" t="s">
        <v>387</v>
      </c>
      <c r="L22" s="445"/>
      <c r="M22" s="303"/>
      <c r="N22" s="444"/>
      <c r="O22" s="444"/>
      <c r="P22" s="444"/>
      <c r="Q22" s="444"/>
      <c r="R22" s="444"/>
      <c r="S22" s="444"/>
      <c r="T22" s="444"/>
      <c r="U22" s="444"/>
      <c r="V22" s="444"/>
      <c r="W22" s="463"/>
      <c r="X22" s="155"/>
      <c r="Y22" s="6"/>
      <c r="Z22" s="6">
        <v>299</v>
      </c>
      <c r="AA22" s="6">
        <v>283</v>
      </c>
      <c r="AB22" s="125" t="s">
        <v>388</v>
      </c>
      <c r="AC22" s="6">
        <v>237</v>
      </c>
      <c r="AD22" s="155"/>
      <c r="AE22" s="6" t="s">
        <v>15</v>
      </c>
      <c r="AF22" s="303" t="s">
        <v>387</v>
      </c>
      <c r="AG22" s="485"/>
      <c r="AH22" s="303" t="s">
        <v>387</v>
      </c>
      <c r="AI22" s="445" t="s">
        <v>389</v>
      </c>
      <c r="AJ22" s="303" t="s">
        <v>284</v>
      </c>
      <c r="AK22" s="444" t="s">
        <v>390</v>
      </c>
      <c r="AL22" s="445" t="s">
        <v>391</v>
      </c>
      <c r="AM22" s="155"/>
      <c r="AN22" s="6">
        <v>639</v>
      </c>
      <c r="AO22" s="6">
        <v>493</v>
      </c>
      <c r="AP22" s="6">
        <v>398</v>
      </c>
      <c r="AQ22" s="6">
        <v>309</v>
      </c>
      <c r="AR22" s="6" t="s">
        <v>15</v>
      </c>
      <c r="AS22" s="303" t="s">
        <v>284</v>
      </c>
      <c r="AT22" s="253" t="s">
        <v>284</v>
      </c>
      <c r="AU22" s="155"/>
      <c r="AV22" s="6"/>
      <c r="AW22" s="6"/>
      <c r="AX22" s="6"/>
      <c r="AY22" s="6"/>
      <c r="AZ22" s="331"/>
      <c r="BA22" s="6"/>
      <c r="BB22" s="6"/>
      <c r="BC22" s="6"/>
      <c r="BD22" s="6"/>
      <c r="BE22" s="331"/>
      <c r="BF22" s="6"/>
      <c r="BG22" s="6"/>
      <c r="BH22" s="6"/>
      <c r="BI22" s="6"/>
      <c r="BJ22" s="165"/>
      <c r="BK22" s="6"/>
      <c r="BL22" s="6"/>
      <c r="BM22" s="6"/>
      <c r="BN22" s="6"/>
      <c r="BO22" s="253" t="s">
        <v>382</v>
      </c>
    </row>
    <row r="23" spans="1:67" x14ac:dyDescent="0.25">
      <c r="A23" s="155" t="s">
        <v>31</v>
      </c>
      <c r="B23" s="6"/>
      <c r="C23" s="6">
        <v>64</v>
      </c>
      <c r="D23" s="6">
        <v>81</v>
      </c>
      <c r="E23" s="6">
        <v>62</v>
      </c>
      <c r="F23" s="6">
        <v>44</v>
      </c>
      <c r="G23" s="155"/>
      <c r="H23" s="197" t="s">
        <v>15</v>
      </c>
      <c r="I23" s="303" t="s">
        <v>333</v>
      </c>
      <c r="J23" s="485"/>
      <c r="K23" s="303" t="s">
        <v>333</v>
      </c>
      <c r="L23" s="445"/>
      <c r="M23" s="303"/>
      <c r="N23" s="444"/>
      <c r="O23" s="444"/>
      <c r="P23" s="444"/>
      <c r="Q23" s="444"/>
      <c r="R23" s="444"/>
      <c r="S23" s="444"/>
      <c r="T23" s="444"/>
      <c r="U23" s="444"/>
      <c r="V23" s="444"/>
      <c r="W23" s="463"/>
      <c r="X23" s="155"/>
      <c r="Y23" s="6"/>
      <c r="Z23" s="6">
        <v>432</v>
      </c>
      <c r="AA23" s="6">
        <v>465</v>
      </c>
      <c r="AB23" s="125" t="s">
        <v>392</v>
      </c>
      <c r="AC23" s="6">
        <v>444</v>
      </c>
      <c r="AD23" s="155"/>
      <c r="AE23" s="6" t="s">
        <v>15</v>
      </c>
      <c r="AF23" s="303" t="s">
        <v>333</v>
      </c>
      <c r="AG23" s="485"/>
      <c r="AH23" s="303" t="s">
        <v>333</v>
      </c>
      <c r="AI23" s="485"/>
      <c r="AJ23" s="303"/>
      <c r="AK23" s="444"/>
      <c r="AL23" s="445"/>
      <c r="AM23" s="155"/>
      <c r="AN23" s="6"/>
      <c r="AO23" s="6"/>
      <c r="AP23" s="6"/>
      <c r="AQ23" s="6"/>
      <c r="AR23" s="6"/>
      <c r="AS23" s="198"/>
      <c r="AT23" s="198"/>
      <c r="AU23" s="155"/>
      <c r="AV23" s="6">
        <v>2</v>
      </c>
      <c r="AW23" s="6">
        <v>2</v>
      </c>
      <c r="AX23" s="6">
        <v>2</v>
      </c>
      <c r="AY23" s="6">
        <v>2</v>
      </c>
      <c r="AZ23" s="331"/>
      <c r="BA23" s="6">
        <v>12</v>
      </c>
      <c r="BB23" s="6">
        <v>14</v>
      </c>
      <c r="BC23" s="6">
        <v>16</v>
      </c>
      <c r="BD23" s="6">
        <v>17</v>
      </c>
      <c r="BE23" s="331"/>
      <c r="BF23" s="6">
        <v>0</v>
      </c>
      <c r="BG23" s="6">
        <v>0</v>
      </c>
      <c r="BH23" s="6">
        <v>0</v>
      </c>
      <c r="BI23" s="6">
        <v>0</v>
      </c>
      <c r="BJ23" s="165"/>
      <c r="BK23" s="193">
        <v>3627</v>
      </c>
      <c r="BL23" s="193">
        <v>3353</v>
      </c>
      <c r="BM23" s="193">
        <v>2865</v>
      </c>
      <c r="BN23" s="193">
        <v>2612</v>
      </c>
      <c r="BO23" s="253" t="s">
        <v>225</v>
      </c>
    </row>
    <row r="24" spans="1:67" x14ac:dyDescent="0.25">
      <c r="A24" s="155" t="s">
        <v>32</v>
      </c>
      <c r="B24" s="6"/>
      <c r="C24" s="6"/>
      <c r="D24" s="6"/>
      <c r="E24" s="6"/>
      <c r="F24" s="6"/>
      <c r="G24" s="155"/>
      <c r="H24" s="6"/>
      <c r="I24" s="333"/>
      <c r="J24" s="485"/>
      <c r="K24" s="199"/>
      <c r="L24" s="445"/>
      <c r="M24" s="303"/>
      <c r="N24" s="444"/>
      <c r="O24" s="444"/>
      <c r="P24" s="444"/>
      <c r="Q24" s="444"/>
      <c r="R24" s="444"/>
      <c r="S24" s="444"/>
      <c r="T24" s="444"/>
      <c r="U24" s="444"/>
      <c r="V24" s="444"/>
      <c r="W24" s="463"/>
      <c r="X24" s="155"/>
      <c r="Y24" s="6"/>
      <c r="Z24" s="6"/>
      <c r="AA24" s="6"/>
      <c r="AB24" s="125"/>
      <c r="AC24" s="6"/>
      <c r="AD24" s="155"/>
      <c r="AE24" s="6"/>
      <c r="AF24" s="199"/>
      <c r="AG24" s="485"/>
      <c r="AH24" s="199"/>
      <c r="AI24" s="485"/>
      <c r="AJ24" s="303"/>
      <c r="AK24" s="444"/>
      <c r="AL24" s="445"/>
      <c r="AM24" s="155"/>
      <c r="AN24" s="6"/>
      <c r="AO24" s="6"/>
      <c r="AP24" s="6"/>
      <c r="AQ24" s="6"/>
      <c r="AR24" s="6"/>
      <c r="AS24" s="198"/>
      <c r="AT24" s="198"/>
      <c r="AU24" s="155"/>
      <c r="AV24" s="6"/>
      <c r="AW24" s="6"/>
      <c r="AX24" s="6"/>
      <c r="AY24" s="6"/>
      <c r="AZ24" s="331"/>
      <c r="BA24" s="6"/>
      <c r="BB24" s="6"/>
      <c r="BC24" s="6"/>
      <c r="BD24" s="6"/>
      <c r="BE24" s="331"/>
      <c r="BF24" s="6"/>
      <c r="BG24" s="6"/>
      <c r="BH24" s="6"/>
      <c r="BI24" s="6"/>
      <c r="BJ24" s="165"/>
      <c r="BK24" s="6" t="s">
        <v>72</v>
      </c>
      <c r="BL24" s="6" t="s">
        <v>72</v>
      </c>
      <c r="BM24" s="6" t="s">
        <v>72</v>
      </c>
      <c r="BN24" s="6" t="s">
        <v>72</v>
      </c>
      <c r="BO24" s="253"/>
    </row>
    <row r="25" spans="1:67" x14ac:dyDescent="0.25">
      <c r="A25" s="155" t="s">
        <v>33</v>
      </c>
      <c r="B25" s="6"/>
      <c r="C25" s="6"/>
      <c r="D25" s="6"/>
      <c r="E25" s="6"/>
      <c r="F25" s="6"/>
      <c r="G25" s="155"/>
      <c r="H25" s="6"/>
      <c r="I25" s="199"/>
      <c r="J25" s="485"/>
      <c r="K25" s="199"/>
      <c r="L25" s="445"/>
      <c r="M25" s="303"/>
      <c r="N25" s="444"/>
      <c r="O25" s="444"/>
      <c r="P25" s="444"/>
      <c r="Q25" s="444"/>
      <c r="R25" s="444"/>
      <c r="S25" s="444"/>
      <c r="T25" s="444"/>
      <c r="U25" s="444"/>
      <c r="V25" s="444"/>
      <c r="W25" s="463"/>
      <c r="X25" s="155"/>
      <c r="Y25" s="6"/>
      <c r="Z25" s="193">
        <v>3515</v>
      </c>
      <c r="AA25" s="193">
        <v>3403</v>
      </c>
      <c r="AB25" s="125" t="s">
        <v>393</v>
      </c>
      <c r="AC25" s="193">
        <v>3321</v>
      </c>
      <c r="AD25" s="155"/>
      <c r="AE25" s="6" t="s">
        <v>15</v>
      </c>
      <c r="AF25" s="303" t="s">
        <v>394</v>
      </c>
      <c r="AG25" s="485"/>
      <c r="AH25" s="303" t="s">
        <v>394</v>
      </c>
      <c r="AI25" s="485"/>
      <c r="AJ25" s="303"/>
      <c r="AK25" s="444"/>
      <c r="AL25" s="445"/>
      <c r="AM25" s="155"/>
      <c r="AN25" s="193">
        <v>1183</v>
      </c>
      <c r="AO25" s="193">
        <v>1330</v>
      </c>
      <c r="AP25" s="193">
        <v>1385</v>
      </c>
      <c r="AQ25" s="193">
        <v>1465</v>
      </c>
      <c r="AR25" s="6" t="s">
        <v>15</v>
      </c>
      <c r="AS25" s="253" t="s">
        <v>288</v>
      </c>
      <c r="AT25" s="198"/>
      <c r="AU25" s="155"/>
      <c r="AV25" s="6"/>
      <c r="AW25" s="6"/>
      <c r="AX25" s="6"/>
      <c r="AY25" s="6"/>
      <c r="AZ25" s="331"/>
      <c r="BA25" s="6">
        <v>54</v>
      </c>
      <c r="BB25" s="6">
        <v>53</v>
      </c>
      <c r="BC25" s="6">
        <v>47</v>
      </c>
      <c r="BD25" s="6">
        <v>56</v>
      </c>
      <c r="BE25" s="331"/>
      <c r="BF25" s="6">
        <v>18</v>
      </c>
      <c r="BG25" s="6">
        <v>21</v>
      </c>
      <c r="BH25" s="6">
        <v>21</v>
      </c>
      <c r="BI25" s="6">
        <v>25</v>
      </c>
      <c r="BJ25" s="165"/>
      <c r="BK25" s="193">
        <v>6532</v>
      </c>
      <c r="BL25" s="193">
        <v>6481</v>
      </c>
      <c r="BM25" s="193">
        <v>6743</v>
      </c>
      <c r="BN25" s="193">
        <v>5970</v>
      </c>
      <c r="BO25" s="253" t="s">
        <v>382</v>
      </c>
    </row>
    <row r="26" spans="1:67" x14ac:dyDescent="0.25">
      <c r="A26" s="155" t="s">
        <v>34</v>
      </c>
      <c r="B26" s="6"/>
      <c r="C26" s="6"/>
      <c r="D26" s="6"/>
      <c r="E26" s="6"/>
      <c r="F26" s="6"/>
      <c r="G26" s="155"/>
      <c r="H26" s="6"/>
      <c r="I26" s="199"/>
      <c r="J26" s="485"/>
      <c r="K26" s="199"/>
      <c r="L26" s="445"/>
      <c r="M26" s="303"/>
      <c r="N26" s="444"/>
      <c r="O26" s="444"/>
      <c r="P26" s="444"/>
      <c r="Q26" s="444"/>
      <c r="R26" s="444"/>
      <c r="S26" s="444"/>
      <c r="T26" s="444"/>
      <c r="U26" s="444"/>
      <c r="V26" s="444"/>
      <c r="W26" s="463"/>
      <c r="X26" s="155"/>
      <c r="Y26" s="6"/>
      <c r="Z26" s="6"/>
      <c r="AA26" s="6"/>
      <c r="AB26" s="125" t="s">
        <v>395</v>
      </c>
      <c r="AC26" s="6"/>
      <c r="AD26" s="155"/>
      <c r="AE26" s="6"/>
      <c r="AF26" s="303" t="s">
        <v>362</v>
      </c>
      <c r="AG26" s="485"/>
      <c r="AH26" s="199"/>
      <c r="AI26" s="485"/>
      <c r="AJ26" s="303"/>
      <c r="AK26" s="444"/>
      <c r="AL26" s="445"/>
      <c r="AM26" s="155"/>
      <c r="AN26" s="6"/>
      <c r="AO26" s="6"/>
      <c r="AP26" s="6"/>
      <c r="AQ26" s="6"/>
      <c r="AR26" s="6"/>
      <c r="AS26" s="198"/>
      <c r="AT26" s="198"/>
      <c r="AU26" s="155"/>
      <c r="AV26" s="6"/>
      <c r="AW26" s="6"/>
      <c r="AX26" s="6"/>
      <c r="AY26" s="6"/>
      <c r="AZ26" s="331"/>
      <c r="BA26" s="6"/>
      <c r="BB26" s="6"/>
      <c r="BC26" s="6"/>
      <c r="BD26" s="6"/>
      <c r="BE26" s="331"/>
      <c r="BF26" s="6"/>
      <c r="BG26" s="6"/>
      <c r="BH26" s="6"/>
      <c r="BI26" s="6"/>
      <c r="BJ26" s="165"/>
      <c r="BK26" s="6" t="s">
        <v>72</v>
      </c>
      <c r="BL26" s="6" t="s">
        <v>72</v>
      </c>
      <c r="BM26" s="6" t="s">
        <v>72</v>
      </c>
      <c r="BN26" s="6" t="s">
        <v>72</v>
      </c>
      <c r="BO26" s="253"/>
    </row>
    <row r="27" spans="1:67" x14ac:dyDescent="0.25">
      <c r="A27" s="155" t="s">
        <v>35</v>
      </c>
      <c r="B27" s="6"/>
      <c r="C27" s="6"/>
      <c r="D27" s="6"/>
      <c r="E27" s="6"/>
      <c r="F27" s="6"/>
      <c r="G27" s="155"/>
      <c r="H27" s="156"/>
      <c r="I27" s="199"/>
      <c r="J27" s="485"/>
      <c r="K27" s="199"/>
      <c r="L27" s="445"/>
      <c r="M27" s="303"/>
      <c r="N27" s="444"/>
      <c r="O27" s="444"/>
      <c r="P27" s="444"/>
      <c r="Q27" s="444"/>
      <c r="R27" s="444"/>
      <c r="S27" s="444"/>
      <c r="T27" s="444"/>
      <c r="U27" s="444"/>
      <c r="V27" s="444"/>
      <c r="W27" s="463"/>
      <c r="X27" s="155"/>
      <c r="Y27" s="6"/>
      <c r="Z27" s="193">
        <v>22096</v>
      </c>
      <c r="AA27" s="193">
        <v>21122</v>
      </c>
      <c r="AB27" s="125" t="s">
        <v>396</v>
      </c>
      <c r="AC27" s="193">
        <v>16526</v>
      </c>
      <c r="AD27" s="155"/>
      <c r="AE27" s="6" t="s">
        <v>361</v>
      </c>
      <c r="AF27" s="303" t="s">
        <v>397</v>
      </c>
      <c r="AG27" s="485"/>
      <c r="AH27" s="303" t="s">
        <v>397</v>
      </c>
      <c r="AI27" s="485"/>
      <c r="AJ27" s="303" t="s">
        <v>398</v>
      </c>
      <c r="AK27" s="444" t="s">
        <v>399</v>
      </c>
      <c r="AL27" s="445" t="s">
        <v>400</v>
      </c>
      <c r="AM27" s="155"/>
      <c r="AN27" s="6"/>
      <c r="AO27" s="6"/>
      <c r="AP27" s="6"/>
      <c r="AQ27" s="6"/>
      <c r="AR27" s="6"/>
      <c r="AS27" s="198"/>
      <c r="AT27" s="198"/>
      <c r="AU27" s="155"/>
      <c r="AV27" s="6"/>
      <c r="AW27" s="6"/>
      <c r="AX27" s="6"/>
      <c r="AY27" s="6"/>
      <c r="AZ27" s="331"/>
      <c r="BA27" s="6"/>
      <c r="BB27" s="6"/>
      <c r="BC27" s="6"/>
      <c r="BD27" s="6"/>
      <c r="BE27" s="331"/>
      <c r="BF27" s="6"/>
      <c r="BG27" s="6"/>
      <c r="BH27" s="6"/>
      <c r="BI27" s="6"/>
      <c r="BJ27" s="165"/>
      <c r="BK27" s="6" t="s">
        <v>72</v>
      </c>
      <c r="BL27" s="6" t="s">
        <v>72</v>
      </c>
      <c r="BM27" s="6" t="s">
        <v>72</v>
      </c>
      <c r="BN27" s="6" t="s">
        <v>72</v>
      </c>
      <c r="BO27" s="253"/>
    </row>
    <row r="28" spans="1:67" x14ac:dyDescent="0.25">
      <c r="A28" s="155" t="s">
        <v>37</v>
      </c>
      <c r="B28" s="6"/>
      <c r="C28" s="6"/>
      <c r="D28" s="6">
        <v>3298</v>
      </c>
      <c r="E28" s="6"/>
      <c r="F28" s="6"/>
      <c r="G28" s="155"/>
      <c r="H28" s="6"/>
      <c r="I28" s="304" t="s">
        <v>335</v>
      </c>
      <c r="J28" s="445"/>
      <c r="K28" s="304" t="s">
        <v>335</v>
      </c>
      <c r="L28" s="445"/>
      <c r="M28" s="303"/>
      <c r="N28" s="444"/>
      <c r="O28" s="444"/>
      <c r="P28" s="444"/>
      <c r="Q28" s="444"/>
      <c r="R28" s="444"/>
      <c r="S28" s="444"/>
      <c r="T28" s="444"/>
      <c r="U28" s="444"/>
      <c r="V28" s="444"/>
      <c r="W28" s="463"/>
      <c r="X28" s="155"/>
      <c r="Y28" s="6"/>
      <c r="Z28" s="6"/>
      <c r="AA28" s="193">
        <v>3486</v>
      </c>
      <c r="AB28" s="125" t="s">
        <v>401</v>
      </c>
      <c r="AC28" s="6"/>
      <c r="AD28" s="155"/>
      <c r="AE28" s="6" t="s">
        <v>15</v>
      </c>
      <c r="AF28" s="303" t="s">
        <v>362</v>
      </c>
      <c r="AG28" s="445"/>
      <c r="AH28" s="303"/>
      <c r="AI28" s="445"/>
      <c r="AJ28" s="303"/>
      <c r="AK28" s="444"/>
      <c r="AL28" s="445"/>
      <c r="AM28" s="155"/>
      <c r="AN28" s="6"/>
      <c r="AO28" s="6"/>
      <c r="AP28" s="6"/>
      <c r="AQ28" s="6"/>
      <c r="AR28" s="6"/>
      <c r="AS28" s="198"/>
      <c r="AT28" s="198"/>
      <c r="AU28" s="155"/>
      <c r="AV28" s="6"/>
      <c r="AW28" s="6"/>
      <c r="AX28" s="6"/>
      <c r="AY28" s="6"/>
      <c r="AZ28" s="331"/>
      <c r="BA28" s="6"/>
      <c r="BB28" s="6"/>
      <c r="BC28" s="6"/>
      <c r="BD28" s="6"/>
      <c r="BE28" s="331"/>
      <c r="BF28" s="6">
        <v>0</v>
      </c>
      <c r="BG28" s="6"/>
      <c r="BH28" s="6"/>
      <c r="BI28" s="6"/>
      <c r="BJ28" s="165"/>
      <c r="BK28" s="193">
        <v>36543</v>
      </c>
      <c r="BL28" s="6" t="s">
        <v>72</v>
      </c>
      <c r="BM28" s="6" t="s">
        <v>72</v>
      </c>
      <c r="BN28" s="6" t="s">
        <v>72</v>
      </c>
      <c r="BO28" s="253" t="s">
        <v>228</v>
      </c>
    </row>
    <row r="29" spans="1:67" x14ac:dyDescent="0.25">
      <c r="A29" s="155" t="s">
        <v>38</v>
      </c>
      <c r="B29" s="6"/>
      <c r="C29" s="6"/>
      <c r="D29" s="6"/>
      <c r="E29" s="6"/>
      <c r="F29" s="6"/>
      <c r="G29" s="155"/>
      <c r="H29" s="6"/>
      <c r="I29" s="199"/>
      <c r="J29" s="485"/>
      <c r="K29" s="199"/>
      <c r="L29" s="445"/>
      <c r="M29" s="303"/>
      <c r="N29" s="444"/>
      <c r="O29" s="444"/>
      <c r="P29" s="444"/>
      <c r="Q29" s="444"/>
      <c r="R29" s="444"/>
      <c r="S29" s="444"/>
      <c r="T29" s="444"/>
      <c r="U29" s="444"/>
      <c r="V29" s="444"/>
      <c r="W29" s="463"/>
      <c r="X29" s="155"/>
      <c r="Y29" s="6"/>
      <c r="Z29" s="193">
        <v>36832</v>
      </c>
      <c r="AA29" s="193">
        <v>33991</v>
      </c>
      <c r="AB29" s="125" t="s">
        <v>402</v>
      </c>
      <c r="AC29" s="193">
        <v>30999</v>
      </c>
      <c r="AD29" s="155"/>
      <c r="AE29" s="6" t="s">
        <v>403</v>
      </c>
      <c r="AF29" s="303" t="s">
        <v>404</v>
      </c>
      <c r="AG29" s="485"/>
      <c r="AH29" s="303" t="s">
        <v>404</v>
      </c>
      <c r="AI29" s="303" t="s">
        <v>405</v>
      </c>
      <c r="AJ29" s="303" t="s">
        <v>405</v>
      </c>
      <c r="AK29" s="444"/>
      <c r="AL29" s="445"/>
      <c r="AM29" s="155"/>
      <c r="AN29" s="6"/>
      <c r="AO29" s="6"/>
      <c r="AP29" s="6"/>
      <c r="AQ29" s="6"/>
      <c r="AR29" s="6"/>
      <c r="AS29" s="198"/>
      <c r="AT29" s="198"/>
      <c r="AU29" s="155"/>
      <c r="AV29" s="6"/>
      <c r="AW29" s="6"/>
      <c r="AX29" s="6"/>
      <c r="AY29" s="6"/>
      <c r="AZ29" s="331"/>
      <c r="BA29" s="6">
        <v>71</v>
      </c>
      <c r="BB29" s="6">
        <v>67</v>
      </c>
      <c r="BC29" s="6">
        <v>62</v>
      </c>
      <c r="BD29" s="6">
        <v>62</v>
      </c>
      <c r="BE29" s="331"/>
      <c r="BF29" s="6">
        <v>0</v>
      </c>
      <c r="BG29" s="6">
        <v>0</v>
      </c>
      <c r="BH29" s="6">
        <v>0</v>
      </c>
      <c r="BI29" s="6">
        <v>0</v>
      </c>
      <c r="BJ29" s="165"/>
      <c r="BK29" s="193">
        <v>52081</v>
      </c>
      <c r="BL29" s="193">
        <v>50800</v>
      </c>
      <c r="BM29" s="193">
        <v>51162</v>
      </c>
      <c r="BN29" s="193">
        <v>49654</v>
      </c>
      <c r="BO29" s="253" t="s">
        <v>382</v>
      </c>
    </row>
    <row r="30" spans="1:67" x14ac:dyDescent="0.25">
      <c r="A30" s="155" t="s">
        <v>39</v>
      </c>
      <c r="B30" s="6"/>
      <c r="C30" s="6">
        <v>85</v>
      </c>
      <c r="D30" s="6">
        <v>89</v>
      </c>
      <c r="E30" s="6">
        <v>58</v>
      </c>
      <c r="F30" s="6">
        <v>55</v>
      </c>
      <c r="G30" s="155"/>
      <c r="H30" s="201" t="s">
        <v>406</v>
      </c>
      <c r="I30" s="303" t="s">
        <v>407</v>
      </c>
      <c r="J30" s="485"/>
      <c r="K30" s="303" t="s">
        <v>407</v>
      </c>
      <c r="L30" s="445"/>
      <c r="M30" s="303"/>
      <c r="N30" s="444"/>
      <c r="O30" s="444"/>
      <c r="P30" s="444"/>
      <c r="Q30" s="444"/>
      <c r="R30" s="444"/>
      <c r="S30" s="444"/>
      <c r="T30" s="444"/>
      <c r="U30" s="444"/>
      <c r="V30" s="444"/>
      <c r="W30" s="463"/>
      <c r="X30" s="155"/>
      <c r="Y30" s="6"/>
      <c r="Z30" s="6">
        <v>895</v>
      </c>
      <c r="AA30" s="6">
        <v>846</v>
      </c>
      <c r="AB30" s="125" t="s">
        <v>408</v>
      </c>
      <c r="AC30" s="193">
        <v>1045</v>
      </c>
      <c r="AD30" s="155"/>
      <c r="AE30" s="156" t="s">
        <v>409</v>
      </c>
      <c r="AF30" s="303" t="s">
        <v>407</v>
      </c>
      <c r="AG30" s="485"/>
      <c r="AH30" s="303" t="s">
        <v>407</v>
      </c>
      <c r="AI30" s="485"/>
      <c r="AJ30" s="303" t="s">
        <v>410</v>
      </c>
      <c r="AK30" s="444"/>
      <c r="AL30" s="445"/>
      <c r="AM30" s="155"/>
      <c r="AN30" s="6">
        <v>367</v>
      </c>
      <c r="AO30" s="6">
        <v>400</v>
      </c>
      <c r="AP30" s="6">
        <v>442</v>
      </c>
      <c r="AQ30" s="6">
        <v>439</v>
      </c>
      <c r="AR30" s="6" t="s">
        <v>12</v>
      </c>
      <c r="AS30" s="303" t="s">
        <v>338</v>
      </c>
      <c r="AT30" s="198"/>
      <c r="AU30" s="155"/>
      <c r="AV30" s="6"/>
      <c r="AW30" s="6"/>
      <c r="AX30" s="6"/>
      <c r="AY30" s="6"/>
      <c r="AZ30" s="331"/>
      <c r="BA30" s="6"/>
      <c r="BB30" s="6"/>
      <c r="BC30" s="6"/>
      <c r="BD30" s="6"/>
      <c r="BE30" s="331"/>
      <c r="BF30" s="6"/>
      <c r="BG30" s="6"/>
      <c r="BH30" s="6"/>
      <c r="BI30" s="6"/>
      <c r="BJ30" s="165"/>
      <c r="BK30" s="6" t="s">
        <v>72</v>
      </c>
      <c r="BL30" s="6" t="s">
        <v>72</v>
      </c>
      <c r="BM30" s="6" t="s">
        <v>72</v>
      </c>
      <c r="BN30" s="6" t="s">
        <v>72</v>
      </c>
      <c r="BO30" s="253"/>
    </row>
    <row r="31" spans="1:67" x14ac:dyDescent="0.25">
      <c r="A31" s="155" t="s">
        <v>40</v>
      </c>
      <c r="B31" s="6"/>
      <c r="C31" s="6">
        <v>112</v>
      </c>
      <c r="D31" s="6">
        <v>59</v>
      </c>
      <c r="E31" s="6">
        <v>101</v>
      </c>
      <c r="F31" s="6">
        <v>102</v>
      </c>
      <c r="G31" s="155"/>
      <c r="H31" s="6" t="s">
        <v>15</v>
      </c>
      <c r="I31" s="303" t="s">
        <v>294</v>
      </c>
      <c r="J31" s="485"/>
      <c r="K31" s="303" t="s">
        <v>294</v>
      </c>
      <c r="L31" s="463" t="s">
        <v>293</v>
      </c>
      <c r="M31" s="303"/>
      <c r="N31" s="444"/>
      <c r="O31" s="444"/>
      <c r="P31" s="444"/>
      <c r="Q31" s="444"/>
      <c r="R31" s="444"/>
      <c r="S31" s="444"/>
      <c r="T31" s="444"/>
      <c r="U31" s="444"/>
      <c r="V31" s="444"/>
      <c r="W31" s="463"/>
      <c r="X31" s="155"/>
      <c r="Y31" s="6"/>
      <c r="Z31" s="6">
        <v>204</v>
      </c>
      <c r="AA31" s="6">
        <v>156</v>
      </c>
      <c r="AB31" s="125" t="s">
        <v>411</v>
      </c>
      <c r="AC31" s="6">
        <v>146</v>
      </c>
      <c r="AD31" s="155"/>
      <c r="AE31" s="6" t="s">
        <v>15</v>
      </c>
      <c r="AF31" s="303" t="s">
        <v>294</v>
      </c>
      <c r="AG31" s="485"/>
      <c r="AH31" s="303" t="s">
        <v>294</v>
      </c>
      <c r="AI31" s="463" t="s">
        <v>293</v>
      </c>
      <c r="AJ31" s="303" t="s">
        <v>294</v>
      </c>
      <c r="AK31" s="444"/>
      <c r="AL31" s="445"/>
      <c r="AM31" s="155"/>
      <c r="AN31" s="193">
        <v>1944</v>
      </c>
      <c r="AO31" s="193">
        <v>1704</v>
      </c>
      <c r="AP31" s="193">
        <v>1791</v>
      </c>
      <c r="AQ31" s="193">
        <v>2167</v>
      </c>
      <c r="AR31" s="6" t="s">
        <v>15</v>
      </c>
      <c r="AS31" s="303" t="s">
        <v>294</v>
      </c>
      <c r="AT31" s="303" t="s">
        <v>294</v>
      </c>
      <c r="AU31" s="155"/>
      <c r="AV31" s="6">
        <v>1</v>
      </c>
      <c r="AW31" s="6">
        <v>0</v>
      </c>
      <c r="AX31" s="6">
        <v>1</v>
      </c>
      <c r="AY31" s="6">
        <v>1</v>
      </c>
      <c r="AZ31" s="331"/>
      <c r="BA31" s="6">
        <v>2</v>
      </c>
      <c r="BB31" s="6">
        <v>1</v>
      </c>
      <c r="BC31" s="6">
        <v>1</v>
      </c>
      <c r="BD31" s="6">
        <v>1</v>
      </c>
      <c r="BE31" s="331"/>
      <c r="BF31" s="6">
        <v>15</v>
      </c>
      <c r="BG31" s="6">
        <v>14</v>
      </c>
      <c r="BH31" s="6">
        <v>15</v>
      </c>
      <c r="BI31" s="6">
        <v>20</v>
      </c>
      <c r="BJ31" s="165"/>
      <c r="BK31" s="193">
        <v>13197</v>
      </c>
      <c r="BL31" s="193">
        <v>12474</v>
      </c>
      <c r="BM31" s="193">
        <v>11732</v>
      </c>
      <c r="BN31" s="193">
        <v>10764</v>
      </c>
      <c r="BO31" s="253" t="s">
        <v>382</v>
      </c>
    </row>
    <row r="32" spans="1:67" x14ac:dyDescent="0.25">
      <c r="A32" s="155" t="s">
        <v>41</v>
      </c>
      <c r="B32" s="6"/>
      <c r="C32" s="6">
        <v>3</v>
      </c>
      <c r="D32" s="6">
        <v>1</v>
      </c>
      <c r="E32" s="6">
        <v>2</v>
      </c>
      <c r="F32" s="6">
        <v>1</v>
      </c>
      <c r="G32" s="155"/>
      <c r="H32" s="6" t="s">
        <v>412</v>
      </c>
      <c r="I32" s="303" t="s">
        <v>295</v>
      </c>
      <c r="J32" s="485"/>
      <c r="K32" s="303" t="s">
        <v>295</v>
      </c>
      <c r="L32" s="445"/>
      <c r="M32" s="303"/>
      <c r="N32" s="444"/>
      <c r="O32" s="444"/>
      <c r="P32" s="444"/>
      <c r="Q32" s="444"/>
      <c r="R32" s="444"/>
      <c r="S32" s="444"/>
      <c r="T32" s="444"/>
      <c r="U32" s="444"/>
      <c r="V32" s="444"/>
      <c r="W32" s="463"/>
      <c r="X32" s="155"/>
      <c r="Y32" s="6"/>
      <c r="Z32" s="6">
        <v>352</v>
      </c>
      <c r="AA32" s="6">
        <v>316</v>
      </c>
      <c r="AB32" s="125" t="s">
        <v>413</v>
      </c>
      <c r="AC32" s="6">
        <v>265</v>
      </c>
      <c r="AD32" s="155"/>
      <c r="AE32" s="6" t="s">
        <v>412</v>
      </c>
      <c r="AF32" s="303" t="s">
        <v>295</v>
      </c>
      <c r="AG32" s="485"/>
      <c r="AH32" s="303" t="s">
        <v>295</v>
      </c>
      <c r="AI32" s="485"/>
      <c r="AJ32" s="303"/>
      <c r="AK32" s="444"/>
      <c r="AL32" s="445"/>
      <c r="AM32" s="155"/>
      <c r="AN32" s="6"/>
      <c r="AO32" s="6"/>
      <c r="AP32" s="6"/>
      <c r="AQ32" s="6"/>
      <c r="AR32" s="6"/>
      <c r="AS32" s="336"/>
      <c r="AT32" s="198"/>
      <c r="AU32" s="155"/>
      <c r="AV32" s="6">
        <v>0</v>
      </c>
      <c r="AW32" s="6">
        <v>0</v>
      </c>
      <c r="AX32" s="6">
        <v>0</v>
      </c>
      <c r="AY32" s="6">
        <v>0</v>
      </c>
      <c r="AZ32" s="331"/>
      <c r="BA32" s="6">
        <v>24</v>
      </c>
      <c r="BB32" s="6">
        <v>20</v>
      </c>
      <c r="BC32" s="6">
        <v>17</v>
      </c>
      <c r="BD32" s="6">
        <v>20</v>
      </c>
      <c r="BE32" s="331"/>
      <c r="BF32" s="6">
        <v>0</v>
      </c>
      <c r="BG32" s="6">
        <v>0</v>
      </c>
      <c r="BH32" s="6">
        <v>0</v>
      </c>
      <c r="BI32" s="6">
        <v>0</v>
      </c>
      <c r="BJ32" s="165"/>
      <c r="BK32" s="193">
        <v>1473</v>
      </c>
      <c r="BL32" s="193">
        <v>1563</v>
      </c>
      <c r="BM32" s="193">
        <v>1454</v>
      </c>
      <c r="BN32" s="193">
        <v>1319</v>
      </c>
      <c r="BO32" s="253" t="s">
        <v>382</v>
      </c>
    </row>
    <row r="33" spans="1:67" x14ac:dyDescent="0.25">
      <c r="A33" s="155" t="s">
        <v>42</v>
      </c>
      <c r="B33" s="6"/>
      <c r="C33" s="6">
        <v>27</v>
      </c>
      <c r="D33" s="6">
        <v>20</v>
      </c>
      <c r="E33" s="6">
        <v>21</v>
      </c>
      <c r="F33" s="6">
        <v>17</v>
      </c>
      <c r="G33" s="155"/>
      <c r="H33" s="6" t="s">
        <v>15</v>
      </c>
      <c r="I33" s="303" t="s">
        <v>296</v>
      </c>
      <c r="J33" s="485"/>
      <c r="K33" s="303" t="s">
        <v>296</v>
      </c>
      <c r="L33" s="445"/>
      <c r="M33" s="303"/>
      <c r="N33" s="444"/>
      <c r="O33" s="444"/>
      <c r="P33" s="444"/>
      <c r="Q33" s="444"/>
      <c r="R33" s="444"/>
      <c r="S33" s="444"/>
      <c r="T33" s="444"/>
      <c r="U33" s="444"/>
      <c r="V33" s="444"/>
      <c r="W33" s="463"/>
      <c r="X33" s="155"/>
      <c r="Y33" s="6"/>
      <c r="Z33" s="6"/>
      <c r="AA33" s="6"/>
      <c r="AB33" s="125"/>
      <c r="AC33" s="6"/>
      <c r="AD33" s="155"/>
      <c r="AE33" s="6"/>
      <c r="AF33" s="199"/>
      <c r="AG33" s="485"/>
      <c r="AH33" s="199"/>
      <c r="AI33" s="485"/>
      <c r="AJ33" s="303"/>
      <c r="AK33" s="444"/>
      <c r="AL33" s="445"/>
      <c r="AM33" s="155"/>
      <c r="AN33" s="193">
        <v>1325</v>
      </c>
      <c r="AO33" s="193">
        <v>1211</v>
      </c>
      <c r="AP33" s="193">
        <v>1058</v>
      </c>
      <c r="AQ33" s="193">
        <v>1029</v>
      </c>
      <c r="AR33" s="6" t="s">
        <v>15</v>
      </c>
      <c r="AS33" s="253" t="s">
        <v>296</v>
      </c>
      <c r="AT33" s="253" t="s">
        <v>296</v>
      </c>
      <c r="AU33" s="155"/>
      <c r="AV33" s="6">
        <v>1</v>
      </c>
      <c r="AW33" s="6">
        <v>1</v>
      </c>
      <c r="AX33" s="6">
        <v>1</v>
      </c>
      <c r="AY33" s="6">
        <v>1</v>
      </c>
      <c r="AZ33" s="331"/>
      <c r="BA33" s="6"/>
      <c r="BB33" s="6"/>
      <c r="BC33" s="6"/>
      <c r="BD33" s="6"/>
      <c r="BE33" s="331"/>
      <c r="BF33" s="6">
        <v>54</v>
      </c>
      <c r="BG33" s="6">
        <v>56</v>
      </c>
      <c r="BH33" s="6">
        <v>42</v>
      </c>
      <c r="BI33" s="6">
        <v>46</v>
      </c>
      <c r="BJ33" s="165"/>
      <c r="BK33" s="193">
        <v>2437</v>
      </c>
      <c r="BL33" s="193">
        <v>2158</v>
      </c>
      <c r="BM33" s="193">
        <v>2545</v>
      </c>
      <c r="BN33" s="193">
        <v>2238</v>
      </c>
      <c r="BO33" s="253" t="s">
        <v>382</v>
      </c>
    </row>
    <row r="34" spans="1:67" x14ac:dyDescent="0.25">
      <c r="A34" s="155" t="s">
        <v>43</v>
      </c>
      <c r="B34" s="6"/>
      <c r="C34" s="6"/>
      <c r="D34" s="6"/>
      <c r="E34" s="6"/>
      <c r="F34" s="6"/>
      <c r="G34" s="155"/>
      <c r="H34" s="6"/>
      <c r="I34" s="303"/>
      <c r="J34" s="445"/>
      <c r="K34" s="303"/>
      <c r="L34" s="445"/>
      <c r="M34" s="303"/>
      <c r="N34" s="444"/>
      <c r="O34" s="444"/>
      <c r="P34" s="444"/>
      <c r="Q34" s="444"/>
      <c r="R34" s="444"/>
      <c r="S34" s="444"/>
      <c r="T34" s="444"/>
      <c r="U34" s="444"/>
      <c r="V34" s="444"/>
      <c r="W34" s="463"/>
      <c r="X34" s="155"/>
      <c r="Y34" s="6"/>
      <c r="Z34" s="6"/>
      <c r="AA34" s="6">
        <v>274</v>
      </c>
      <c r="AB34" s="125"/>
      <c r="AC34" s="6">
        <v>14</v>
      </c>
      <c r="AD34" s="155"/>
      <c r="AE34" s="6"/>
      <c r="AF34" s="303" t="s">
        <v>362</v>
      </c>
      <c r="AG34" s="445"/>
      <c r="AH34" s="303"/>
      <c r="AI34" s="445"/>
      <c r="AJ34" s="303" t="s">
        <v>414</v>
      </c>
      <c r="AK34" s="444"/>
      <c r="AL34" s="445"/>
      <c r="AM34" s="155"/>
      <c r="AN34" s="6"/>
      <c r="AO34" s="6"/>
      <c r="AP34" s="6"/>
      <c r="AQ34" s="6"/>
      <c r="AR34" s="6"/>
      <c r="AS34" s="336"/>
      <c r="AT34" s="336"/>
      <c r="AU34" s="155"/>
      <c r="AV34" s="6"/>
      <c r="AW34" s="6"/>
      <c r="AX34" s="6"/>
      <c r="AY34" s="6"/>
      <c r="AZ34" s="331"/>
      <c r="BA34" s="6"/>
      <c r="BB34" s="6"/>
      <c r="BC34" s="6"/>
      <c r="BD34" s="6"/>
      <c r="BE34" s="331"/>
      <c r="BF34" s="6"/>
      <c r="BG34" s="6"/>
      <c r="BH34" s="6"/>
      <c r="BI34" s="6"/>
      <c r="BJ34" s="165"/>
      <c r="BK34" s="6" t="s">
        <v>72</v>
      </c>
      <c r="BL34" s="6" t="s">
        <v>72</v>
      </c>
      <c r="BM34" s="6" t="s">
        <v>72</v>
      </c>
      <c r="BN34" s="6" t="s">
        <v>72</v>
      </c>
      <c r="BO34" s="253"/>
    </row>
    <row r="35" spans="1:67" x14ac:dyDescent="0.25">
      <c r="A35" s="155" t="s">
        <v>44</v>
      </c>
      <c r="B35" s="6"/>
      <c r="C35" s="6"/>
      <c r="D35" s="6"/>
      <c r="E35" s="6"/>
      <c r="F35" s="193">
        <v>3801</v>
      </c>
      <c r="G35" s="155"/>
      <c r="H35" s="6" t="s">
        <v>17</v>
      </c>
      <c r="I35" s="303" t="s">
        <v>415</v>
      </c>
      <c r="J35" s="485"/>
      <c r="K35" s="303" t="s">
        <v>415</v>
      </c>
      <c r="L35" s="445"/>
      <c r="M35" s="303"/>
      <c r="N35" s="444"/>
      <c r="O35" s="444"/>
      <c r="P35" s="444"/>
      <c r="Q35" s="444"/>
      <c r="R35" s="444"/>
      <c r="S35" s="444"/>
      <c r="T35" s="444"/>
      <c r="U35" s="444"/>
      <c r="V35" s="444"/>
      <c r="W35" s="463"/>
      <c r="X35" s="155"/>
      <c r="Y35" s="6"/>
      <c r="Z35" s="6"/>
      <c r="AA35" s="6"/>
      <c r="AB35" s="125"/>
      <c r="AC35" s="193">
        <v>3750</v>
      </c>
      <c r="AD35" s="155"/>
      <c r="AE35" s="6" t="s">
        <v>17</v>
      </c>
      <c r="AF35" s="303" t="s">
        <v>415</v>
      </c>
      <c r="AG35" s="485"/>
      <c r="AH35" s="303" t="s">
        <v>415</v>
      </c>
      <c r="AI35" s="485"/>
      <c r="AJ35" s="303"/>
      <c r="AK35" s="444"/>
      <c r="AL35" s="445"/>
      <c r="AM35" s="155"/>
      <c r="AN35" s="6"/>
      <c r="AO35" s="6"/>
      <c r="AP35" s="6">
        <v>13</v>
      </c>
      <c r="AQ35" s="6"/>
      <c r="AR35" s="6" t="s">
        <v>17</v>
      </c>
      <c r="AS35" s="253" t="s">
        <v>415</v>
      </c>
      <c r="AT35" s="198"/>
      <c r="AU35" s="155"/>
      <c r="AV35" s="6"/>
      <c r="AW35" s="6"/>
      <c r="AX35" s="6"/>
      <c r="AY35" s="6"/>
      <c r="AZ35" s="331"/>
      <c r="BA35" s="6"/>
      <c r="BB35" s="6"/>
      <c r="BC35" s="6"/>
      <c r="BD35" s="6"/>
      <c r="BE35" s="331"/>
      <c r="BF35" s="6"/>
      <c r="BG35" s="6"/>
      <c r="BH35" s="6"/>
      <c r="BI35" s="6"/>
      <c r="BJ35" s="165"/>
      <c r="BK35" s="6" t="s">
        <v>58</v>
      </c>
      <c r="BL35" s="6" t="s">
        <v>58</v>
      </c>
      <c r="BM35" s="6" t="s">
        <v>58</v>
      </c>
      <c r="BN35" s="6" t="s">
        <v>58</v>
      </c>
      <c r="BO35" s="253"/>
    </row>
    <row r="36" spans="1:67" x14ac:dyDescent="0.25">
      <c r="A36" s="310" t="s">
        <v>45</v>
      </c>
      <c r="B36" s="302"/>
      <c r="C36" s="220">
        <v>9041</v>
      </c>
      <c r="D36" s="220">
        <v>7939</v>
      </c>
      <c r="E36" s="220">
        <v>6496</v>
      </c>
      <c r="F36" s="220">
        <v>5143</v>
      </c>
      <c r="G36" s="310"/>
      <c r="H36" s="225" t="s">
        <v>345</v>
      </c>
      <c r="I36" s="173" t="s">
        <v>152</v>
      </c>
      <c r="J36" s="490"/>
      <c r="K36" s="173" t="s">
        <v>152</v>
      </c>
      <c r="L36" s="491"/>
      <c r="M36" s="303" t="s">
        <v>416</v>
      </c>
      <c r="N36" s="444"/>
      <c r="O36" s="444"/>
      <c r="P36" s="444"/>
      <c r="Q36" s="444"/>
      <c r="R36" s="444"/>
      <c r="S36" s="444"/>
      <c r="T36" s="444"/>
      <c r="U36" s="444"/>
      <c r="V36" s="444"/>
      <c r="W36" s="463"/>
      <c r="X36" s="310"/>
      <c r="Y36" s="302"/>
      <c r="Z36" s="220"/>
      <c r="AA36" s="220"/>
      <c r="AB36" s="221"/>
      <c r="AC36" s="220"/>
      <c r="AD36" s="310"/>
      <c r="AE36" s="222"/>
      <c r="AF36" s="223"/>
      <c r="AG36" s="490"/>
      <c r="AH36" s="335"/>
      <c r="AI36" s="490"/>
      <c r="AJ36" s="301" t="s">
        <v>297</v>
      </c>
      <c r="AK36" s="492"/>
      <c r="AL36" s="491"/>
      <c r="AM36" s="310"/>
      <c r="AN36" s="302"/>
      <c r="AO36" s="302"/>
      <c r="AP36" s="302"/>
      <c r="AQ36" s="302"/>
      <c r="AR36" s="302"/>
      <c r="AS36" s="174"/>
      <c r="AT36" s="174"/>
      <c r="AU36" s="310"/>
      <c r="AV36" s="302"/>
      <c r="AW36" s="302"/>
      <c r="AX36" s="302"/>
      <c r="AY36" s="302"/>
      <c r="AZ36" s="331"/>
      <c r="BA36" s="302"/>
      <c r="BB36" s="302"/>
      <c r="BC36" s="302"/>
      <c r="BD36" s="302"/>
      <c r="BE36" s="331"/>
      <c r="BF36" s="302"/>
      <c r="BG36" s="302"/>
      <c r="BH36" s="302"/>
      <c r="BI36" s="302"/>
      <c r="BJ36" s="224"/>
      <c r="BK36" s="302" t="s">
        <v>72</v>
      </c>
      <c r="BL36" s="302" t="s">
        <v>72</v>
      </c>
      <c r="BM36" s="302" t="s">
        <v>72</v>
      </c>
      <c r="BN36" s="302" t="s">
        <v>72</v>
      </c>
      <c r="BO36" s="175"/>
    </row>
    <row r="37" spans="1:67" x14ac:dyDescent="0.25">
      <c r="A37" s="155" t="s">
        <v>46</v>
      </c>
      <c r="B37" s="6"/>
      <c r="C37" s="6"/>
      <c r="D37" s="6"/>
      <c r="E37" s="6"/>
      <c r="F37" s="6"/>
      <c r="G37" s="155"/>
      <c r="H37" s="6"/>
      <c r="I37" s="199"/>
      <c r="J37" s="485"/>
      <c r="K37" s="199"/>
      <c r="L37" s="445"/>
      <c r="M37" s="303"/>
      <c r="N37" s="444"/>
      <c r="O37" s="444"/>
      <c r="P37" s="444"/>
      <c r="Q37" s="444"/>
      <c r="R37" s="444"/>
      <c r="S37" s="444"/>
      <c r="T37" s="444"/>
      <c r="U37" s="444"/>
      <c r="V37" s="444"/>
      <c r="W37" s="463"/>
      <c r="X37" s="155"/>
      <c r="Y37" s="6"/>
      <c r="Z37" s="6">
        <v>121</v>
      </c>
      <c r="AA37" s="6">
        <v>86</v>
      </c>
      <c r="AB37" s="125" t="s">
        <v>417</v>
      </c>
      <c r="AC37" s="6">
        <v>101</v>
      </c>
      <c r="AD37" s="155"/>
      <c r="AE37" s="156" t="s">
        <v>418</v>
      </c>
      <c r="AF37" s="303" t="s">
        <v>348</v>
      </c>
      <c r="AG37" s="485"/>
      <c r="AH37" s="303" t="s">
        <v>348</v>
      </c>
      <c r="AI37" s="485"/>
      <c r="AJ37" s="303"/>
      <c r="AK37" s="444"/>
      <c r="AL37" s="445"/>
      <c r="AM37" s="155"/>
      <c r="AN37" s="6"/>
      <c r="AO37" s="6"/>
      <c r="AP37" s="6"/>
      <c r="AQ37" s="6"/>
      <c r="AR37" s="6"/>
      <c r="AS37" s="198"/>
      <c r="AT37" s="198"/>
      <c r="AU37" s="155"/>
      <c r="AV37" s="6"/>
      <c r="AW37" s="6"/>
      <c r="AX37" s="6"/>
      <c r="AY37" s="6"/>
      <c r="AZ37" s="331"/>
      <c r="BA37" s="6"/>
      <c r="BB37" s="6"/>
      <c r="BC37" s="6"/>
      <c r="BD37" s="6"/>
      <c r="BE37" s="331"/>
      <c r="BF37" s="6"/>
      <c r="BG37" s="6"/>
      <c r="BH37" s="6"/>
      <c r="BI37" s="6"/>
      <c r="BJ37" s="165"/>
      <c r="BK37" s="6" t="s">
        <v>72</v>
      </c>
      <c r="BL37" s="6" t="s">
        <v>72</v>
      </c>
      <c r="BM37" s="6" t="s">
        <v>72</v>
      </c>
      <c r="BN37" s="6" t="s">
        <v>72</v>
      </c>
      <c r="BO37" s="253"/>
    </row>
    <row r="38" spans="1:67" x14ac:dyDescent="0.25">
      <c r="A38" s="155" t="s">
        <v>47</v>
      </c>
      <c r="B38" s="6"/>
      <c r="C38" s="6"/>
      <c r="D38" s="6"/>
      <c r="E38" s="6"/>
      <c r="F38" s="6"/>
      <c r="G38" s="155"/>
      <c r="H38" s="6"/>
      <c r="I38" s="199"/>
      <c r="J38" s="485"/>
      <c r="K38" s="199"/>
      <c r="L38" s="445"/>
      <c r="M38" s="303"/>
      <c r="N38" s="444"/>
      <c r="O38" s="444"/>
      <c r="P38" s="444"/>
      <c r="Q38" s="444"/>
      <c r="R38" s="444"/>
      <c r="S38" s="444"/>
      <c r="T38" s="444"/>
      <c r="U38" s="444"/>
      <c r="V38" s="444"/>
      <c r="W38" s="463"/>
      <c r="X38" s="155"/>
      <c r="Y38" s="6"/>
      <c r="Z38" s="6"/>
      <c r="AA38" s="6"/>
      <c r="AB38" s="125"/>
      <c r="AC38" s="6"/>
      <c r="AD38" s="155"/>
      <c r="AE38" s="6"/>
      <c r="AF38" s="199"/>
      <c r="AG38" s="485"/>
      <c r="AH38" s="199"/>
      <c r="AI38" s="485"/>
      <c r="AJ38" s="303"/>
      <c r="AK38" s="444"/>
      <c r="AL38" s="445"/>
      <c r="AM38" s="155"/>
      <c r="AN38" s="6"/>
      <c r="AO38" s="6"/>
      <c r="AP38" s="6"/>
      <c r="AQ38" s="6"/>
      <c r="AR38" s="6"/>
      <c r="AS38" s="336"/>
      <c r="AT38" s="336"/>
      <c r="AU38" s="155"/>
      <c r="AV38" s="6"/>
      <c r="AW38" s="6"/>
      <c r="AX38" s="6"/>
      <c r="AY38" s="6"/>
      <c r="AZ38" s="332"/>
      <c r="BA38" s="6"/>
      <c r="BB38" s="6"/>
      <c r="BC38" s="6"/>
      <c r="BD38" s="6"/>
      <c r="BE38" s="332"/>
      <c r="BF38" s="6"/>
      <c r="BG38" s="6"/>
      <c r="BH38" s="6"/>
      <c r="BI38" s="6"/>
      <c r="BJ38" s="166"/>
      <c r="BK38" s="6" t="s">
        <v>72</v>
      </c>
      <c r="BL38" s="6" t="s">
        <v>72</v>
      </c>
      <c r="BM38" s="6" t="s">
        <v>72</v>
      </c>
      <c r="BN38" s="6" t="s">
        <v>72</v>
      </c>
      <c r="BO38" s="253"/>
    </row>
  </sheetData>
  <mergeCells count="17">
    <mergeCell ref="AJ8:AL8"/>
    <mergeCell ref="B7:X7"/>
    <mergeCell ref="M8:W8"/>
    <mergeCell ref="Y7:AL7"/>
    <mergeCell ref="BK6:BN7"/>
    <mergeCell ref="BO6:BO8"/>
    <mergeCell ref="I8:J8"/>
    <mergeCell ref="AN7:AU7"/>
    <mergeCell ref="B6:AU6"/>
    <mergeCell ref="AV6:BJ6"/>
    <mergeCell ref="AV7:AY7"/>
    <mergeCell ref="BA7:BD7"/>
    <mergeCell ref="BF7:BI7"/>
    <mergeCell ref="BJ7:BJ8"/>
    <mergeCell ref="K8:L8"/>
    <mergeCell ref="AF8:AG8"/>
    <mergeCell ref="AH8:AI8"/>
  </mergeCells>
  <hyperlinks>
    <hyperlink ref="AF21" r:id="rId1"/>
    <hyperlink ref="AH21" r:id="rId2"/>
    <hyperlink ref="AS21" r:id="rId3"/>
    <hyperlink ref="AS12" r:id="rId4" display="DKDS12T18"/>
    <hyperlink ref="AF13" r:id="rId5" display="DEDS32T2data"/>
    <hyperlink ref="BO25" r:id="rId6" display="TransMonEEDS4T2data"/>
    <hyperlink ref="BO28" r:id="rId7"/>
    <hyperlink ref="BO18" r:id="rId8"/>
    <hyperlink ref="BO23" r:id="rId9"/>
    <hyperlink ref="I21" r:id="rId10"/>
    <hyperlink ref="J16" r:id="rId11"/>
    <hyperlink ref="I16" r:id="rId12"/>
    <hyperlink ref="M12" r:id="rId13"/>
    <hyperlink ref="L16" r:id="rId14"/>
    <hyperlink ref="K16" r:id="rId15"/>
    <hyperlink ref="AG16" r:id="rId16"/>
    <hyperlink ref="AF16" r:id="rId17"/>
    <hyperlink ref="AI16" r:id="rId18"/>
    <hyperlink ref="AH16" r:id="rId19"/>
    <hyperlink ref="M18" r:id="rId20"/>
    <hyperlink ref="AH18" r:id="rId21"/>
    <hyperlink ref="AJ12" r:id="rId22"/>
    <hyperlink ref="AJ13" r:id="rId23" display="DEDS33T18data"/>
    <hyperlink ref="AJ18" r:id="rId24" display="FRDS48T18"/>
    <hyperlink ref="AK18" r:id="rId25"/>
    <hyperlink ref="AS18" r:id="rId26"/>
    <hyperlink ref="AJ17" r:id="rId27"/>
    <hyperlink ref="AK17" r:id="rId28" display="ESDS25T18"/>
    <hyperlink ref="AL17" r:id="rId29"/>
    <hyperlink ref="AJ34" r:id="rId30"/>
    <hyperlink ref="AF25" r:id="rId31"/>
    <hyperlink ref="AH25" r:id="rId32"/>
    <hyperlink ref="AS25" r:id="rId33"/>
    <hyperlink ref="I15" r:id="rId34"/>
    <hyperlink ref="AJ15" r:id="rId35" display="IEDS13T18"/>
    <hyperlink ref="AS15" r:id="rId36"/>
    <hyperlink ref="AF20" r:id="rId37"/>
    <hyperlink ref="I23" r:id="rId38"/>
    <hyperlink ref="K23" r:id="rId39"/>
    <hyperlink ref="AF23" r:id="rId40"/>
    <hyperlink ref="AH23" r:id="rId41"/>
    <hyperlink ref="I22" r:id="rId42"/>
    <hyperlink ref="K22" r:id="rId43"/>
    <hyperlink ref="AF22" r:id="rId44"/>
    <hyperlink ref="AH22" r:id="rId45"/>
    <hyperlink ref="AJ22" r:id="rId46"/>
    <hyperlink ref="AK22" r:id="rId47"/>
    <hyperlink ref="AI22" r:id="rId48"/>
    <hyperlink ref="AS22" r:id="rId49"/>
    <hyperlink ref="AT22" r:id="rId50"/>
    <hyperlink ref="AF27" r:id="rId51"/>
    <hyperlink ref="AH27" r:id="rId52"/>
    <hyperlink ref="AJ27" r:id="rId53"/>
    <hyperlink ref="AK27" r:id="rId54"/>
    <hyperlink ref="AL27" r:id="rId55" display="NLDS2T18"/>
    <hyperlink ref="AF29" r:id="rId56" display="PLDS5T18"/>
    <hyperlink ref="AH29" r:id="rId57" display="PLDS5T18"/>
    <hyperlink ref="AI29" r:id="rId58"/>
    <hyperlink ref="I30" r:id="rId59" display="PTDS3T18"/>
    <hyperlink ref="K30" r:id="rId60" display="PTDS3T18"/>
    <hyperlink ref="AF30" r:id="rId61" display="PTDS3T18"/>
    <hyperlink ref="AH30" r:id="rId62" display="PTDS3T18"/>
    <hyperlink ref="AJ30" r:id="rId63"/>
    <hyperlink ref="AS30" r:id="rId64"/>
    <hyperlink ref="I31" r:id="rId65"/>
    <hyperlink ref="K31" r:id="rId66"/>
    <hyperlink ref="AF31" r:id="rId67"/>
    <hyperlink ref="AH31" r:id="rId68"/>
    <hyperlink ref="AJ31" r:id="rId69"/>
    <hyperlink ref="AS31" r:id="rId70"/>
    <hyperlink ref="AT31" r:id="rId71"/>
    <hyperlink ref="I35" r:id="rId72"/>
    <hyperlink ref="K35" r:id="rId73"/>
    <hyperlink ref="AF35" r:id="rId74"/>
    <hyperlink ref="AH35" r:id="rId75"/>
    <hyperlink ref="AS35" r:id="rId76"/>
    <hyperlink ref="I32" r:id="rId77"/>
    <hyperlink ref="K32" r:id="rId78"/>
    <hyperlink ref="AF32" r:id="rId79" display="SIDS8T2,18"/>
    <hyperlink ref="AH32" r:id="rId80"/>
    <hyperlink ref="I33" r:id="rId81"/>
    <hyperlink ref="K33" r:id="rId82"/>
    <hyperlink ref="AS33" r:id="rId83"/>
    <hyperlink ref="AT33" r:id="rId84"/>
    <hyperlink ref="M36" r:id="rId85"/>
    <hyperlink ref="AJ36" r:id="rId86" display="UKEWDS9T18"/>
    <hyperlink ref="AF37" r:id="rId87" display="UKNIDS4T18"/>
    <hyperlink ref="AH37" r:id="rId88" display="UKNIDS4T18"/>
    <hyperlink ref="AF19" r:id="rId89"/>
    <hyperlink ref="AH19" r:id="rId90"/>
    <hyperlink ref="AS19" r:id="rId91"/>
    <hyperlink ref="AT19" r:id="rId92"/>
    <hyperlink ref="AL22" r:id="rId93"/>
    <hyperlink ref="K28" r:id="rId94"/>
    <hyperlink ref="I28" r:id="rId95"/>
    <hyperlink ref="I36" r:id="rId96"/>
    <hyperlink ref="K36" r:id="rId97"/>
    <hyperlink ref="AL18" r:id="rId98"/>
    <hyperlink ref="L31" r:id="rId99"/>
    <hyperlink ref="AI31" r:id="rId100"/>
    <hyperlink ref="O12" r:id="rId101"/>
    <hyperlink ref="N12" r:id="rId102"/>
    <hyperlink ref="I20" r:id="rId103"/>
    <hyperlink ref="AF28" r:id="rId104"/>
    <hyperlink ref="AF9" r:id="rId105"/>
    <hyperlink ref="AF10" r:id="rId106"/>
    <hyperlink ref="AF11" r:id="rId107"/>
    <hyperlink ref="AF12" r:id="rId108"/>
    <hyperlink ref="AF34" r:id="rId109"/>
    <hyperlink ref="AF26" r:id="rId110"/>
    <hyperlink ref="AJ14" r:id="rId111" display="SPACE II, FLOW"/>
    <hyperlink ref="BO22" r:id="rId112" display="TransMonEEDS4T2data"/>
    <hyperlink ref="BO29" r:id="rId113" display="TransMonEEDS4T2data"/>
    <hyperlink ref="BO31" r:id="rId114" display="TransMonEEDS4T2data"/>
    <hyperlink ref="BO32" r:id="rId115" display="TransMonEEDS4T2data"/>
    <hyperlink ref="BO33" r:id="rId116" display="TransMonEEDS4T2data"/>
    <hyperlink ref="BO19" r:id="rId117" display="TransMonEEDS4T2data"/>
    <hyperlink ref="AS20" r:id="rId118"/>
    <hyperlink ref="M13" r:id="rId119" display=" DEDS10T2-DEDS20T2"/>
    <hyperlink ref="N13" r:id="rId120"/>
    <hyperlink ref="O13" r:id="rId121"/>
    <hyperlink ref="P13" r:id="rId122"/>
    <hyperlink ref="Q13" r:id="rId123"/>
    <hyperlink ref="R13" r:id="rId124"/>
    <hyperlink ref="S13" r:id="rId125"/>
    <hyperlink ref="K13" r:id="rId126"/>
    <hyperlink ref="AH13" r:id="rId127"/>
    <hyperlink ref="AJ29" r:id="rId128"/>
    <hyperlink ref="AK15" r:id="rId129" display="IEDS9T18 "/>
    <hyperlink ref="AL15" r:id="rId130"/>
  </hyperlinks>
  <pageMargins left="0.7" right="0.7" top="0.75" bottom="0.75" header="0.3" footer="0.3"/>
  <pageSetup paperSize="9" orientation="portrait" r:id="rId13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X42"/>
  <sheetViews>
    <sheetView workbookViewId="0">
      <selection activeCell="C8" sqref="C8:N8"/>
    </sheetView>
  </sheetViews>
  <sheetFormatPr defaultRowHeight="15" x14ac:dyDescent="0.25"/>
  <cols>
    <col min="15" max="15" width="1" customWidth="1"/>
    <col min="16" max="16" width="19.85546875" customWidth="1"/>
    <col min="17" max="17" width="1.140625" customWidth="1"/>
    <col min="18" max="18" width="24.42578125" customWidth="1"/>
    <col min="19" max="19" width="25.140625" customWidth="1"/>
    <col min="20" max="20" width="1.140625" customWidth="1"/>
    <col min="32" max="32" width="12.85546875" customWidth="1"/>
    <col min="33" max="33" width="1.28515625" customWidth="1"/>
    <col min="45" max="45" width="9.140625" customWidth="1"/>
    <col min="46" max="46" width="1.140625" customWidth="1"/>
    <col min="47" max="47" width="12.28515625" customWidth="1"/>
    <col min="48" max="48" width="15.140625" customWidth="1"/>
    <col min="49" max="49" width="13.42578125" customWidth="1"/>
    <col min="50" max="50" width="19.42578125" customWidth="1"/>
  </cols>
  <sheetData>
    <row r="2" spans="1:50" s="2" customFormat="1" x14ac:dyDescent="0.25">
      <c r="A2" s="5" t="s">
        <v>419</v>
      </c>
    </row>
    <row r="3" spans="1:50" s="1" customFormat="1" x14ac:dyDescent="0.25">
      <c r="A3" s="7" t="s">
        <v>420</v>
      </c>
    </row>
    <row r="4" spans="1:50" s="1" customFormat="1" x14ac:dyDescent="0.25">
      <c r="A4" s="7"/>
    </row>
    <row r="5" spans="1:50" s="1" customFormat="1" x14ac:dyDescent="0.25"/>
    <row r="6" spans="1:50" s="1" customFormat="1" ht="35.25" customHeight="1" x14ac:dyDescent="0.25">
      <c r="A6" s="86"/>
      <c r="B6" s="627" t="s">
        <v>104</v>
      </c>
      <c r="C6" s="643" t="s">
        <v>421</v>
      </c>
      <c r="D6" s="643"/>
      <c r="E6" s="643"/>
      <c r="F6" s="643"/>
      <c r="G6" s="643"/>
      <c r="H6" s="643"/>
      <c r="I6" s="643"/>
      <c r="J6" s="643"/>
      <c r="K6" s="643"/>
      <c r="L6" s="643"/>
      <c r="M6" s="643"/>
      <c r="N6" s="643"/>
      <c r="O6" s="387"/>
      <c r="P6" s="729" t="s">
        <v>6</v>
      </c>
      <c r="Q6" s="493"/>
      <c r="R6" s="663" t="s">
        <v>422</v>
      </c>
      <c r="S6" s="663" t="s">
        <v>422</v>
      </c>
      <c r="T6" s="493"/>
      <c r="U6" s="643" t="s">
        <v>423</v>
      </c>
      <c r="V6" s="643"/>
      <c r="W6" s="643"/>
      <c r="X6" s="643"/>
      <c r="Y6" s="643"/>
      <c r="Z6" s="643"/>
      <c r="AA6" s="643"/>
      <c r="AB6" s="643"/>
      <c r="AC6" s="643"/>
      <c r="AD6" s="643"/>
      <c r="AE6" s="643"/>
      <c r="AF6" s="643"/>
      <c r="AG6" s="387"/>
      <c r="AH6" s="572" t="s">
        <v>424</v>
      </c>
      <c r="AI6" s="665"/>
      <c r="AJ6" s="665"/>
      <c r="AK6" s="665"/>
      <c r="AL6" s="665"/>
      <c r="AM6" s="665"/>
      <c r="AN6" s="665"/>
      <c r="AO6" s="665"/>
      <c r="AP6" s="665"/>
      <c r="AQ6" s="665"/>
      <c r="AR6" s="665"/>
      <c r="AS6" s="678"/>
      <c r="AT6" s="387"/>
      <c r="AU6" s="630" t="s">
        <v>4</v>
      </c>
      <c r="AV6" s="679"/>
      <c r="AW6" s="679"/>
      <c r="AX6" s="680"/>
    </row>
    <row r="7" spans="1:50" s="1" customFormat="1" ht="27.75" customHeight="1" x14ac:dyDescent="0.25">
      <c r="A7" s="83"/>
      <c r="B7" s="627"/>
      <c r="C7" s="574">
        <v>2008</v>
      </c>
      <c r="D7" s="656"/>
      <c r="E7" s="657"/>
      <c r="F7" s="574">
        <v>2009</v>
      </c>
      <c r="G7" s="656"/>
      <c r="H7" s="657"/>
      <c r="I7" s="574">
        <v>2010</v>
      </c>
      <c r="J7" s="656"/>
      <c r="K7" s="657"/>
      <c r="L7" s="574">
        <v>2011</v>
      </c>
      <c r="M7" s="656"/>
      <c r="N7" s="657"/>
      <c r="O7" s="387"/>
      <c r="P7" s="729"/>
      <c r="Q7" s="435"/>
      <c r="R7" s="646"/>
      <c r="S7" s="646"/>
      <c r="T7" s="435"/>
      <c r="U7" s="574">
        <v>2008</v>
      </c>
      <c r="V7" s="656"/>
      <c r="W7" s="657"/>
      <c r="X7" s="574">
        <v>2009</v>
      </c>
      <c r="Y7" s="656"/>
      <c r="Z7" s="657"/>
      <c r="AA7" s="574">
        <v>2010</v>
      </c>
      <c r="AB7" s="656"/>
      <c r="AC7" s="657"/>
      <c r="AD7" s="574">
        <v>2011</v>
      </c>
      <c r="AE7" s="656"/>
      <c r="AF7" s="657"/>
      <c r="AG7" s="435"/>
      <c r="AH7" s="574">
        <v>2008</v>
      </c>
      <c r="AI7" s="656"/>
      <c r="AJ7" s="657"/>
      <c r="AK7" s="574">
        <v>2009</v>
      </c>
      <c r="AL7" s="656"/>
      <c r="AM7" s="657"/>
      <c r="AN7" s="574">
        <v>2010</v>
      </c>
      <c r="AO7" s="656"/>
      <c r="AP7" s="657"/>
      <c r="AQ7" s="574">
        <v>2011</v>
      </c>
      <c r="AR7" s="656"/>
      <c r="AS7" s="657"/>
      <c r="AT7" s="387"/>
      <c r="AU7" s="574">
        <v>2010</v>
      </c>
      <c r="AV7" s="656"/>
      <c r="AW7" s="657"/>
      <c r="AX7" s="387" t="s">
        <v>6</v>
      </c>
    </row>
    <row r="8" spans="1:50" s="1" customFormat="1" ht="48" customHeight="1" x14ac:dyDescent="0.25">
      <c r="A8" s="83"/>
      <c r="B8" s="662"/>
      <c r="C8" s="86" t="s">
        <v>7</v>
      </c>
      <c r="D8" s="86" t="s">
        <v>111</v>
      </c>
      <c r="E8" s="86" t="s">
        <v>9</v>
      </c>
      <c r="F8" s="86" t="s">
        <v>112</v>
      </c>
      <c r="G8" s="86" t="s">
        <v>8</v>
      </c>
      <c r="H8" s="86" t="s">
        <v>9</v>
      </c>
      <c r="I8" s="86" t="s">
        <v>7</v>
      </c>
      <c r="J8" s="86" t="s">
        <v>111</v>
      </c>
      <c r="K8" s="86" t="s">
        <v>9</v>
      </c>
      <c r="L8" s="86" t="s">
        <v>7</v>
      </c>
      <c r="M8" s="86" t="s">
        <v>8</v>
      </c>
      <c r="N8" s="86" t="s">
        <v>9</v>
      </c>
      <c r="O8" s="86"/>
      <c r="P8" s="729"/>
      <c r="Q8" s="452"/>
      <c r="R8" s="394" t="s">
        <v>425</v>
      </c>
      <c r="S8" s="494" t="s">
        <v>126</v>
      </c>
      <c r="T8" s="452"/>
      <c r="U8" s="86" t="s">
        <v>7</v>
      </c>
      <c r="V8" s="86" t="s">
        <v>111</v>
      </c>
      <c r="W8" s="86" t="s">
        <v>9</v>
      </c>
      <c r="X8" s="86" t="s">
        <v>112</v>
      </c>
      <c r="Y8" s="86" t="s">
        <v>8</v>
      </c>
      <c r="Z8" s="86" t="s">
        <v>9</v>
      </c>
      <c r="AA8" s="86" t="s">
        <v>7</v>
      </c>
      <c r="AB8" s="86" t="s">
        <v>111</v>
      </c>
      <c r="AC8" s="86" t="s">
        <v>9</v>
      </c>
      <c r="AD8" s="86" t="s">
        <v>7</v>
      </c>
      <c r="AE8" s="86" t="s">
        <v>8</v>
      </c>
      <c r="AF8" s="86" t="s">
        <v>9</v>
      </c>
      <c r="AG8" s="86"/>
      <c r="AH8" s="86" t="s">
        <v>7</v>
      </c>
      <c r="AI8" s="86" t="s">
        <v>111</v>
      </c>
      <c r="AJ8" s="86" t="s">
        <v>9</v>
      </c>
      <c r="AK8" s="86" t="s">
        <v>112</v>
      </c>
      <c r="AL8" s="86" t="s">
        <v>8</v>
      </c>
      <c r="AM8" s="86" t="s">
        <v>9</v>
      </c>
      <c r="AN8" s="86" t="s">
        <v>7</v>
      </c>
      <c r="AO8" s="86" t="s">
        <v>111</v>
      </c>
      <c r="AP8" s="86" t="s">
        <v>9</v>
      </c>
      <c r="AQ8" s="86" t="s">
        <v>7</v>
      </c>
      <c r="AR8" s="86" t="s">
        <v>8</v>
      </c>
      <c r="AS8" s="86" t="s">
        <v>9</v>
      </c>
      <c r="AT8" s="86"/>
      <c r="AU8" s="387" t="s">
        <v>7</v>
      </c>
      <c r="AV8" s="387" t="s">
        <v>111</v>
      </c>
      <c r="AW8" s="387" t="s">
        <v>9</v>
      </c>
      <c r="AX8" s="387"/>
    </row>
    <row r="9" spans="1:50" s="1" customFormat="1" x14ac:dyDescent="0.25">
      <c r="A9" s="83" t="s">
        <v>236</v>
      </c>
      <c r="B9" s="40"/>
      <c r="C9" s="40"/>
      <c r="D9" s="40"/>
      <c r="E9" s="40"/>
      <c r="F9" s="40"/>
      <c r="G9" s="40"/>
      <c r="H9" s="40"/>
      <c r="I9" s="40"/>
      <c r="J9" s="40"/>
      <c r="K9" s="40"/>
      <c r="L9" s="40"/>
      <c r="M9" s="40"/>
      <c r="N9" s="40"/>
      <c r="O9" s="435"/>
      <c r="P9" s="40"/>
      <c r="Q9" s="435"/>
      <c r="R9" s="40"/>
      <c r="S9" s="495"/>
      <c r="T9" s="435"/>
      <c r="U9" s="116"/>
      <c r="V9" s="6"/>
      <c r="W9" s="6"/>
      <c r="X9" s="96"/>
      <c r="Y9" s="6"/>
      <c r="Z9" s="6"/>
      <c r="AA9" s="96"/>
      <c r="AB9" s="96"/>
      <c r="AC9" s="302"/>
      <c r="AD9" s="134"/>
      <c r="AE9" s="6"/>
      <c r="AF9" s="302"/>
      <c r="AG9" s="435"/>
      <c r="AH9" s="121"/>
      <c r="AI9" s="35"/>
      <c r="AJ9" s="6"/>
      <c r="AK9" s="121"/>
      <c r="AL9" s="35"/>
      <c r="AM9" s="6"/>
      <c r="AN9" s="121"/>
      <c r="AO9" s="35"/>
      <c r="AP9" s="6"/>
      <c r="AQ9" s="134"/>
      <c r="AR9" s="6"/>
      <c r="AS9" s="87"/>
      <c r="AT9" s="435"/>
      <c r="AU9" s="193" t="e">
        <f>CRIM002!#REF!</f>
        <v>#REF!</v>
      </c>
      <c r="AV9" s="193" t="e">
        <f>CRIM002!#REF!</f>
        <v>#REF!</v>
      </c>
      <c r="AW9" s="193" t="e">
        <f>CRIM002!#REF!</f>
        <v>#REF!</v>
      </c>
      <c r="AX9" s="193" t="e">
        <f>CRIM002!#REF!</f>
        <v>#REF!</v>
      </c>
    </row>
    <row r="10" spans="1:50" s="1" customFormat="1" x14ac:dyDescent="0.25">
      <c r="A10" s="83" t="s">
        <v>37</v>
      </c>
      <c r="B10" s="40"/>
      <c r="C10" s="40"/>
      <c r="D10" s="40"/>
      <c r="E10" s="40"/>
      <c r="F10" s="40"/>
      <c r="G10" s="40"/>
      <c r="H10" s="40"/>
      <c r="I10" s="40"/>
      <c r="J10" s="40"/>
      <c r="K10" s="40"/>
      <c r="L10" s="40"/>
      <c r="M10" s="40"/>
      <c r="N10" s="40"/>
      <c r="O10" s="435"/>
      <c r="P10" s="40"/>
      <c r="Q10" s="435"/>
      <c r="R10" s="40"/>
      <c r="S10" s="495"/>
      <c r="T10" s="435"/>
      <c r="U10" s="116"/>
      <c r="V10" s="38"/>
      <c r="W10" s="38"/>
      <c r="X10" s="96"/>
      <c r="Y10" s="38"/>
      <c r="Z10" s="38"/>
      <c r="AA10" s="96"/>
      <c r="AB10" s="96"/>
      <c r="AC10" s="6"/>
      <c r="AD10" s="134"/>
      <c r="AE10" s="6"/>
      <c r="AF10" s="6"/>
      <c r="AG10" s="435"/>
      <c r="AH10" s="121"/>
      <c r="AI10" s="35"/>
      <c r="AJ10" s="6"/>
      <c r="AK10" s="121"/>
      <c r="AL10" s="35"/>
      <c r="AM10" s="6"/>
      <c r="AN10" s="121"/>
      <c r="AO10" s="35"/>
      <c r="AP10" s="6"/>
      <c r="AQ10" s="134"/>
      <c r="AR10" s="6"/>
      <c r="AS10" s="87"/>
      <c r="AT10" s="435"/>
      <c r="AU10" s="193">
        <f>CRIM002!M8</f>
        <v>259281</v>
      </c>
      <c r="AV10" s="193">
        <f>CRIM002!N8</f>
        <v>132204</v>
      </c>
      <c r="AW10" s="193">
        <f>CRIM002!O8</f>
        <v>127077</v>
      </c>
      <c r="AX10" s="193" t="str">
        <f>CRIM002!S8</f>
        <v>EUROSTATDS1T1data</v>
      </c>
    </row>
    <row r="11" spans="1:50" s="1" customFormat="1" x14ac:dyDescent="0.25">
      <c r="A11" s="83" t="s">
        <v>10</v>
      </c>
      <c r="B11" s="40"/>
      <c r="C11" s="40"/>
      <c r="D11" s="40"/>
      <c r="E11" s="40"/>
      <c r="F11" s="40"/>
      <c r="G11" s="40"/>
      <c r="H11" s="40"/>
      <c r="I11" s="40"/>
      <c r="J11" s="40"/>
      <c r="K11" s="40"/>
      <c r="L11" s="40"/>
      <c r="M11" s="40"/>
      <c r="N11" s="40"/>
      <c r="O11" s="435"/>
      <c r="P11" s="40"/>
      <c r="Q11" s="435"/>
      <c r="R11" s="40"/>
      <c r="S11" s="495"/>
      <c r="T11" s="435"/>
      <c r="U11" s="116"/>
      <c r="V11" s="6"/>
      <c r="W11" s="6"/>
      <c r="X11" s="96"/>
      <c r="Y11" s="6"/>
      <c r="Z11" s="6"/>
      <c r="AA11" s="96"/>
      <c r="AB11" s="96"/>
      <c r="AC11" s="302"/>
      <c r="AD11" s="134"/>
      <c r="AE11" s="6"/>
      <c r="AF11" s="302"/>
      <c r="AG11" s="435"/>
      <c r="AH11" s="121"/>
      <c r="AI11" s="35"/>
      <c r="AJ11" s="6"/>
      <c r="AK11" s="121"/>
      <c r="AL11" s="35"/>
      <c r="AM11" s="6"/>
      <c r="AN11" s="121"/>
      <c r="AO11" s="35"/>
      <c r="AP11" s="6"/>
      <c r="AQ11" s="134"/>
      <c r="AR11" s="6"/>
      <c r="AS11" s="87"/>
      <c r="AT11" s="435"/>
      <c r="AU11" s="193">
        <f>CRIM002!M9</f>
        <v>299246</v>
      </c>
      <c r="AV11" s="193">
        <f>CRIM002!N9</f>
        <v>153295</v>
      </c>
      <c r="AW11" s="193">
        <f>CRIM002!O9</f>
        <v>145951</v>
      </c>
      <c r="AX11" s="193" t="str">
        <f>CRIM002!S9</f>
        <v>EUROSTATDS1T1data</v>
      </c>
    </row>
    <row r="12" spans="1:50" s="1" customFormat="1" x14ac:dyDescent="0.25">
      <c r="A12" s="83" t="s">
        <v>14</v>
      </c>
      <c r="B12" s="40"/>
      <c r="C12" s="40"/>
      <c r="D12" s="40"/>
      <c r="E12" s="40"/>
      <c r="F12" s="40"/>
      <c r="G12" s="40"/>
      <c r="H12" s="40"/>
      <c r="I12" s="40"/>
      <c r="J12" s="40"/>
      <c r="K12" s="40"/>
      <c r="L12" s="40"/>
      <c r="M12" s="40"/>
      <c r="N12" s="40"/>
      <c r="O12" s="435"/>
      <c r="P12" s="40"/>
      <c r="Q12" s="435"/>
      <c r="R12" s="40"/>
      <c r="S12" s="495"/>
      <c r="T12" s="435"/>
      <c r="U12" s="116"/>
      <c r="V12" s="38"/>
      <c r="W12" s="38"/>
      <c r="X12" s="96"/>
      <c r="Y12" s="38"/>
      <c r="Z12" s="38"/>
      <c r="AA12" s="96"/>
      <c r="AB12" s="96"/>
      <c r="AC12" s="6"/>
      <c r="AD12" s="134"/>
      <c r="AE12" s="6"/>
      <c r="AF12" s="6"/>
      <c r="AG12" s="435"/>
      <c r="AH12" s="121"/>
      <c r="AI12" s="35"/>
      <c r="AJ12" s="6"/>
      <c r="AK12" s="121"/>
      <c r="AL12" s="35"/>
      <c r="AM12" s="6"/>
      <c r="AN12" s="121"/>
      <c r="AO12" s="35"/>
      <c r="AP12" s="6"/>
      <c r="AQ12" s="134"/>
      <c r="AR12" s="6"/>
      <c r="AS12" s="87"/>
      <c r="AT12" s="435"/>
      <c r="AU12" s="193">
        <f>CRIM002!M10</f>
        <v>352641</v>
      </c>
      <c r="AV12" s="193">
        <f>CRIM002!N10</f>
        <v>180891</v>
      </c>
      <c r="AW12" s="193">
        <f>CRIM002!O10</f>
        <v>171750</v>
      </c>
      <c r="AX12" s="193" t="str">
        <f>CRIM002!S10</f>
        <v>EUROSTATDS1T1data</v>
      </c>
    </row>
    <row r="13" spans="1:50" s="1" customFormat="1" x14ac:dyDescent="0.25">
      <c r="A13" s="83" t="s">
        <v>29</v>
      </c>
      <c r="B13" s="40"/>
      <c r="C13" s="40"/>
      <c r="D13" s="40"/>
      <c r="E13" s="40"/>
      <c r="F13" s="40"/>
      <c r="G13" s="40"/>
      <c r="H13" s="40"/>
      <c r="I13" s="40"/>
      <c r="J13" s="40"/>
      <c r="K13" s="40"/>
      <c r="L13" s="40"/>
      <c r="M13" s="40"/>
      <c r="N13" s="40"/>
      <c r="O13" s="435"/>
      <c r="P13" s="40"/>
      <c r="Q13" s="435"/>
      <c r="R13" s="40"/>
      <c r="S13" s="495"/>
      <c r="T13" s="435"/>
      <c r="U13" s="116"/>
      <c r="V13" s="38"/>
      <c r="W13" s="52"/>
      <c r="X13" s="96"/>
      <c r="Y13" s="38"/>
      <c r="Z13" s="38"/>
      <c r="AA13" s="96"/>
      <c r="AB13" s="96"/>
      <c r="AC13" s="6"/>
      <c r="AD13" s="134"/>
      <c r="AE13" s="6"/>
      <c r="AF13" s="6"/>
      <c r="AG13" s="435"/>
      <c r="AH13" s="121"/>
      <c r="AI13" s="35"/>
      <c r="AJ13" s="6"/>
      <c r="AK13" s="121"/>
      <c r="AL13" s="35"/>
      <c r="AM13" s="6"/>
      <c r="AN13" s="121"/>
      <c r="AO13" s="35"/>
      <c r="AP13" s="6"/>
      <c r="AQ13" s="134"/>
      <c r="AR13" s="6"/>
      <c r="AS13" s="87"/>
      <c r="AT13" s="435"/>
      <c r="AU13" s="193">
        <f>CRIM002!M11</f>
        <v>214192</v>
      </c>
      <c r="AV13" s="193">
        <f>CRIM002!N11</f>
        <v>109809</v>
      </c>
      <c r="AW13" s="193">
        <f>CRIM002!O11</f>
        <v>104383</v>
      </c>
      <c r="AX13" s="193" t="str">
        <f>CRIM002!S11</f>
        <v>EUROSTATDS1T1data</v>
      </c>
    </row>
    <row r="14" spans="1:50" s="1" customFormat="1" x14ac:dyDescent="0.25">
      <c r="A14" s="83" t="s">
        <v>16</v>
      </c>
      <c r="B14" s="40"/>
      <c r="C14" s="40"/>
      <c r="D14" s="40"/>
      <c r="E14" s="40"/>
      <c r="F14" s="40"/>
      <c r="G14" s="40"/>
      <c r="H14" s="40"/>
      <c r="I14" s="40"/>
      <c r="J14" s="40"/>
      <c r="K14" s="40"/>
      <c r="L14" s="40"/>
      <c r="M14" s="40"/>
      <c r="N14" s="40"/>
      <c r="O14" s="435"/>
      <c r="P14" s="40"/>
      <c r="Q14" s="435"/>
      <c r="R14" s="40"/>
      <c r="S14" s="495"/>
      <c r="T14" s="435"/>
      <c r="U14" s="116"/>
      <c r="V14" s="38"/>
      <c r="W14" s="38"/>
      <c r="X14" s="96"/>
      <c r="Y14" s="38"/>
      <c r="Z14" s="38"/>
      <c r="AA14" s="96"/>
      <c r="AB14" s="96"/>
      <c r="AC14" s="6"/>
      <c r="AD14" s="134"/>
      <c r="AE14" s="6"/>
      <c r="AF14" s="6"/>
      <c r="AG14" s="435"/>
      <c r="AH14" s="121"/>
      <c r="AI14" s="35"/>
      <c r="AJ14" s="6"/>
      <c r="AK14" s="121"/>
      <c r="AL14" s="35"/>
      <c r="AM14" s="6"/>
      <c r="AN14" s="121"/>
      <c r="AO14" s="35"/>
      <c r="AP14" s="6"/>
      <c r="AQ14" s="134"/>
      <c r="AR14" s="6"/>
      <c r="AS14" s="87"/>
      <c r="AT14" s="435"/>
      <c r="AU14" s="193">
        <f>CRIM002!M12</f>
        <v>3238514</v>
      </c>
      <c r="AV14" s="193">
        <f>CRIM002!N12</f>
        <v>1661368</v>
      </c>
      <c r="AW14" s="193">
        <f>CRIM002!O12</f>
        <v>1577146</v>
      </c>
      <c r="AX14" s="193" t="str">
        <f>CRIM002!S12</f>
        <v>EUROSTATDS1T1data</v>
      </c>
    </row>
    <row r="15" spans="1:50" s="1" customFormat="1" x14ac:dyDescent="0.25">
      <c r="A15" s="83" t="s">
        <v>19</v>
      </c>
      <c r="B15" s="40"/>
      <c r="C15" s="40"/>
      <c r="D15" s="40"/>
      <c r="E15" s="40"/>
      <c r="F15" s="40"/>
      <c r="G15" s="40"/>
      <c r="H15" s="40"/>
      <c r="I15" s="40"/>
      <c r="J15" s="40"/>
      <c r="K15" s="40"/>
      <c r="L15" s="40"/>
      <c r="M15" s="40"/>
      <c r="N15" s="40"/>
      <c r="O15" s="435"/>
      <c r="P15" s="40"/>
      <c r="Q15" s="435"/>
      <c r="R15" s="40"/>
      <c r="S15" s="495"/>
      <c r="T15" s="435"/>
      <c r="U15" s="116"/>
      <c r="V15" s="6"/>
      <c r="W15" s="6"/>
      <c r="X15" s="96"/>
      <c r="Y15" s="6"/>
      <c r="Z15" s="6"/>
      <c r="AA15" s="96"/>
      <c r="AB15" s="96"/>
      <c r="AC15" s="302"/>
      <c r="AD15" s="134"/>
      <c r="AE15" s="6"/>
      <c r="AF15" s="302"/>
      <c r="AG15" s="435"/>
      <c r="AH15" s="121"/>
      <c r="AI15" s="35"/>
      <c r="AJ15" s="6"/>
      <c r="AK15" s="121"/>
      <c r="AL15" s="35"/>
      <c r="AM15" s="6"/>
      <c r="AN15" s="121"/>
      <c r="AO15" s="35"/>
      <c r="AP15" s="6"/>
      <c r="AQ15" s="134"/>
      <c r="AR15" s="35"/>
      <c r="AS15" s="87"/>
      <c r="AT15" s="435"/>
      <c r="AU15" s="193">
        <f>CRIM002!M13</f>
        <v>56983</v>
      </c>
      <c r="AV15" s="193">
        <f>CRIM002!N13</f>
        <v>29173</v>
      </c>
      <c r="AW15" s="193">
        <f>CRIM002!O13</f>
        <v>27810</v>
      </c>
      <c r="AX15" s="193" t="str">
        <f>CRIM002!S13</f>
        <v>EUROSTATDS1T1data</v>
      </c>
    </row>
    <row r="16" spans="1:50" s="1" customFormat="1" x14ac:dyDescent="0.25">
      <c r="A16" s="83" t="s">
        <v>18</v>
      </c>
      <c r="B16" s="40"/>
      <c r="C16" s="40"/>
      <c r="D16" s="40"/>
      <c r="E16" s="40"/>
      <c r="F16" s="40"/>
      <c r="G16" s="40"/>
      <c r="H16" s="40"/>
      <c r="I16" s="40"/>
      <c r="J16" s="40"/>
      <c r="K16" s="40"/>
      <c r="L16" s="40"/>
      <c r="M16" s="40"/>
      <c r="N16" s="40"/>
      <c r="O16" s="435"/>
      <c r="P16" s="40"/>
      <c r="Q16" s="435"/>
      <c r="R16" s="40"/>
      <c r="S16" s="495"/>
      <c r="T16" s="435"/>
      <c r="U16" s="116"/>
      <c r="V16" s="38"/>
      <c r="W16" s="38"/>
      <c r="X16" s="96"/>
      <c r="Y16" s="38"/>
      <c r="Z16" s="38"/>
      <c r="AA16" s="96"/>
      <c r="AB16" s="96"/>
      <c r="AC16" s="6"/>
      <c r="AD16" s="134"/>
      <c r="AE16" s="6"/>
      <c r="AF16" s="6"/>
      <c r="AG16" s="435"/>
      <c r="AH16" s="121"/>
      <c r="AI16" s="35"/>
      <c r="AJ16" s="6"/>
      <c r="AK16" s="121"/>
      <c r="AL16" s="35"/>
      <c r="AM16" s="6"/>
      <c r="AN16" s="121"/>
      <c r="AO16" s="35"/>
      <c r="AP16" s="6"/>
      <c r="AQ16" s="134"/>
      <c r="AR16" s="6"/>
      <c r="AS16" s="87"/>
      <c r="AT16" s="435"/>
      <c r="AU16" s="193">
        <f>CRIM002!M14</f>
        <v>459383</v>
      </c>
      <c r="AV16" s="193">
        <f>CRIM002!N14</f>
        <v>235544</v>
      </c>
      <c r="AW16" s="193">
        <f>CRIM002!O14</f>
        <v>223839</v>
      </c>
      <c r="AX16" s="193" t="str">
        <f>CRIM002!S14</f>
        <v>EUROSTATDS1T1data</v>
      </c>
    </row>
    <row r="17" spans="1:50" s="1" customFormat="1" x14ac:dyDescent="0.25">
      <c r="A17" s="83" t="s">
        <v>20</v>
      </c>
      <c r="B17" s="40"/>
      <c r="C17" s="40"/>
      <c r="D17" s="40"/>
      <c r="E17" s="40"/>
      <c r="F17" s="40"/>
      <c r="G17" s="40"/>
      <c r="H17" s="40"/>
      <c r="I17" s="40"/>
      <c r="J17" s="40"/>
      <c r="K17" s="40"/>
      <c r="L17" s="40"/>
      <c r="M17" s="40"/>
      <c r="N17" s="40"/>
      <c r="O17" s="435"/>
      <c r="P17" s="40"/>
      <c r="Q17" s="435"/>
      <c r="R17" s="40"/>
      <c r="S17" s="495"/>
      <c r="T17" s="435"/>
      <c r="U17" s="116"/>
      <c r="V17" s="38"/>
      <c r="W17" s="38"/>
      <c r="X17" s="96"/>
      <c r="Y17" s="38"/>
      <c r="Z17" s="38"/>
      <c r="AA17" s="96"/>
      <c r="AB17" s="96"/>
      <c r="AC17" s="6"/>
      <c r="AD17" s="134"/>
      <c r="AE17" s="6"/>
      <c r="AF17" s="6"/>
      <c r="AG17" s="435"/>
      <c r="AH17" s="121"/>
      <c r="AI17" s="35"/>
      <c r="AJ17" s="6"/>
      <c r="AK17" s="121"/>
      <c r="AL17" s="35"/>
      <c r="AM17" s="6"/>
      <c r="AN17" s="121"/>
      <c r="AO17" s="35"/>
      <c r="AP17" s="6"/>
      <c r="AQ17" s="134"/>
      <c r="AR17" s="6"/>
      <c r="AS17" s="87"/>
      <c r="AT17" s="435"/>
      <c r="AU17" s="193">
        <f>CRIM002!M15</f>
        <v>336136</v>
      </c>
      <c r="AV17" s="193">
        <f>CRIM002!N15</f>
        <v>173116</v>
      </c>
      <c r="AW17" s="193">
        <f>CRIM002!O15</f>
        <v>163020</v>
      </c>
      <c r="AX17" s="193" t="str">
        <f>CRIM002!S15</f>
        <v>EUROSTATDS1T1data</v>
      </c>
    </row>
    <row r="18" spans="1:50" s="1" customFormat="1" x14ac:dyDescent="0.25">
      <c r="A18" s="83" t="s">
        <v>23</v>
      </c>
      <c r="B18" s="40"/>
      <c r="C18" s="40"/>
      <c r="D18" s="40"/>
      <c r="E18" s="40"/>
      <c r="F18" s="40"/>
      <c r="G18" s="40"/>
      <c r="H18" s="40"/>
      <c r="I18" s="40"/>
      <c r="J18" s="40"/>
      <c r="K18" s="40"/>
      <c r="L18" s="40"/>
      <c r="M18" s="40"/>
      <c r="N18" s="40"/>
      <c r="O18" s="435"/>
      <c r="P18" s="40"/>
      <c r="Q18" s="435"/>
      <c r="R18" s="40"/>
      <c r="S18" s="495"/>
      <c r="T18" s="435"/>
      <c r="U18" s="116"/>
      <c r="V18" s="38"/>
      <c r="W18" s="38"/>
      <c r="X18" s="96"/>
      <c r="Y18" s="38"/>
      <c r="Z18" s="38"/>
      <c r="AA18" s="96"/>
      <c r="AB18" s="96"/>
      <c r="AC18" s="6"/>
      <c r="AD18" s="134"/>
      <c r="AE18" s="6"/>
      <c r="AF18" s="6"/>
      <c r="AG18" s="435"/>
      <c r="AH18" s="121"/>
      <c r="AI18" s="35"/>
      <c r="AJ18" s="6"/>
      <c r="AK18" s="121"/>
      <c r="AL18" s="35"/>
      <c r="AM18" s="6"/>
      <c r="AN18" s="121"/>
      <c r="AO18" s="35"/>
      <c r="AP18" s="6"/>
      <c r="AQ18" s="134"/>
      <c r="AR18" s="6"/>
      <c r="AS18" s="87"/>
      <c r="AT18" s="435"/>
      <c r="AU18" s="193">
        <f>CRIM002!M16</f>
        <v>1734993</v>
      </c>
      <c r="AV18" s="193">
        <f>CRIM002!N16</f>
        <v>891538</v>
      </c>
      <c r="AW18" s="193">
        <f>CRIM002!O16</f>
        <v>843455</v>
      </c>
      <c r="AX18" s="193" t="str">
        <f>CRIM002!S16</f>
        <v>EUROSTATDS1T1data</v>
      </c>
    </row>
    <row r="19" spans="1:50" s="1" customFormat="1" x14ac:dyDescent="0.25">
      <c r="A19" s="83" t="s">
        <v>24</v>
      </c>
      <c r="B19" s="40"/>
      <c r="C19" s="40"/>
      <c r="D19" s="40"/>
      <c r="E19" s="40"/>
      <c r="F19" s="40"/>
      <c r="G19" s="40"/>
      <c r="H19" s="40"/>
      <c r="I19" s="40"/>
      <c r="J19" s="40"/>
      <c r="K19" s="40"/>
      <c r="L19" s="40"/>
      <c r="M19" s="40"/>
      <c r="N19" s="40"/>
      <c r="O19" s="435"/>
      <c r="P19" s="40"/>
      <c r="Q19" s="435"/>
      <c r="R19" s="40"/>
      <c r="S19" s="495"/>
      <c r="T19" s="435"/>
      <c r="U19" s="116"/>
      <c r="V19" s="38"/>
      <c r="W19" s="38"/>
      <c r="X19" s="96"/>
      <c r="Y19" s="38"/>
      <c r="Z19" s="38"/>
      <c r="AA19" s="96"/>
      <c r="AB19" s="96"/>
      <c r="AC19" s="6"/>
      <c r="AD19" s="134"/>
      <c r="AE19" s="6"/>
      <c r="AF19" s="6"/>
      <c r="AG19" s="435"/>
      <c r="AH19" s="121"/>
      <c r="AI19" s="35"/>
      <c r="AJ19" s="6"/>
      <c r="AK19" s="121"/>
      <c r="AL19" s="35"/>
      <c r="AM19" s="6"/>
      <c r="AN19" s="121"/>
      <c r="AO19" s="35"/>
      <c r="AP19" s="6"/>
      <c r="AQ19" s="134"/>
      <c r="AR19" s="6"/>
      <c r="AS19" s="87"/>
      <c r="AT19" s="435"/>
      <c r="AU19" s="193">
        <f>CRIM002!M17</f>
        <v>3941583</v>
      </c>
      <c r="AV19" s="193">
        <f>CRIM002!N17</f>
        <v>2017129</v>
      </c>
      <c r="AW19" s="193">
        <f>CRIM002!O17</f>
        <v>1924454</v>
      </c>
      <c r="AX19" s="193" t="str">
        <f>CRIM002!S17</f>
        <v>EUROSTATDS1T1data</v>
      </c>
    </row>
    <row r="20" spans="1:50" s="1" customFormat="1" x14ac:dyDescent="0.25">
      <c r="A20" s="83" t="s">
        <v>43</v>
      </c>
      <c r="B20" s="40"/>
      <c r="C20" s="40"/>
      <c r="D20" s="40"/>
      <c r="E20" s="40"/>
      <c r="F20" s="40"/>
      <c r="G20" s="40"/>
      <c r="H20" s="40"/>
      <c r="I20" s="40"/>
      <c r="J20" s="40"/>
      <c r="K20" s="40"/>
      <c r="L20" s="40"/>
      <c r="M20" s="40"/>
      <c r="N20" s="40"/>
      <c r="O20" s="435"/>
      <c r="P20" s="40"/>
      <c r="Q20" s="435"/>
      <c r="R20" s="40"/>
      <c r="S20" s="495"/>
      <c r="T20" s="435"/>
      <c r="U20" s="116"/>
      <c r="V20" s="38"/>
      <c r="W20" s="38"/>
      <c r="X20" s="96"/>
      <c r="Y20" s="38"/>
      <c r="Z20" s="38"/>
      <c r="AA20" s="96"/>
      <c r="AB20" s="96"/>
      <c r="AC20" s="6"/>
      <c r="AD20" s="134"/>
      <c r="AE20" s="6"/>
      <c r="AF20" s="6"/>
      <c r="AG20" s="435"/>
      <c r="AH20" s="121"/>
      <c r="AI20" s="35"/>
      <c r="AJ20" s="6"/>
      <c r="AK20" s="121"/>
      <c r="AL20" s="35"/>
      <c r="AM20" s="6"/>
      <c r="AN20" s="121"/>
      <c r="AO20" s="35"/>
      <c r="AP20" s="6"/>
      <c r="AQ20" s="134"/>
      <c r="AR20" s="6"/>
      <c r="AS20" s="87"/>
      <c r="AT20" s="435"/>
      <c r="AU20" s="193">
        <f>CRIM002!M18</f>
        <v>200584</v>
      </c>
      <c r="AV20" s="193">
        <f>CRIM002!N18</f>
        <v>102558</v>
      </c>
      <c r="AW20" s="193">
        <f>CRIM002!O18</f>
        <v>98026</v>
      </c>
      <c r="AX20" s="193" t="str">
        <f>CRIM002!S18</f>
        <v>EUROSTATDS1T1data</v>
      </c>
    </row>
    <row r="21" spans="1:50" s="1" customFormat="1" x14ac:dyDescent="0.25">
      <c r="A21" s="83" t="s">
        <v>25</v>
      </c>
      <c r="B21" s="40"/>
      <c r="C21" s="40"/>
      <c r="D21" s="40"/>
      <c r="E21" s="40"/>
      <c r="F21" s="40"/>
      <c r="G21" s="40"/>
      <c r="H21" s="40"/>
      <c r="I21" s="40"/>
      <c r="J21" s="40"/>
      <c r="K21" s="40"/>
      <c r="L21" s="40"/>
      <c r="M21" s="40"/>
      <c r="N21" s="40"/>
      <c r="O21" s="435"/>
      <c r="P21" s="40"/>
      <c r="Q21" s="435"/>
      <c r="R21" s="40"/>
      <c r="S21" s="495"/>
      <c r="T21" s="435"/>
      <c r="U21" s="116"/>
      <c r="V21" s="38"/>
      <c r="W21" s="38"/>
      <c r="X21" s="96"/>
      <c r="Y21" s="38"/>
      <c r="Z21" s="38"/>
      <c r="AA21" s="96"/>
      <c r="AB21" s="96"/>
      <c r="AC21" s="6"/>
      <c r="AD21" s="134"/>
      <c r="AE21" s="6"/>
      <c r="AF21" s="6"/>
      <c r="AG21" s="435"/>
      <c r="AH21" s="121"/>
      <c r="AI21" s="35"/>
      <c r="AJ21" s="6"/>
      <c r="AK21" s="121"/>
      <c r="AL21" s="35"/>
      <c r="AM21" s="6"/>
      <c r="AN21" s="121"/>
      <c r="AO21" s="35"/>
      <c r="AP21" s="6"/>
      <c r="AQ21" s="134"/>
      <c r="AR21" s="6"/>
      <c r="AS21" s="87"/>
      <c r="AT21" s="435"/>
      <c r="AU21" s="193">
        <f>CRIM002!M19</f>
        <v>2308870</v>
      </c>
      <c r="AV21" s="193">
        <f>CRIM002!N19</f>
        <v>1188149</v>
      </c>
      <c r="AW21" s="193">
        <f>CRIM002!O19</f>
        <v>1120721</v>
      </c>
      <c r="AX21" s="193" t="str">
        <f>CRIM002!S19</f>
        <v>EUROSTATDS1T1data</v>
      </c>
    </row>
    <row r="22" spans="1:50" s="1" customFormat="1" x14ac:dyDescent="0.25">
      <c r="A22" s="83" t="s">
        <v>33</v>
      </c>
      <c r="B22" s="40"/>
      <c r="C22" s="40"/>
      <c r="D22" s="40"/>
      <c r="E22" s="40"/>
      <c r="F22" s="40"/>
      <c r="G22" s="40"/>
      <c r="H22" s="40"/>
      <c r="I22" s="40"/>
      <c r="J22" s="40"/>
      <c r="K22" s="40"/>
      <c r="L22" s="40"/>
      <c r="M22" s="40"/>
      <c r="N22" s="40"/>
      <c r="O22" s="435"/>
      <c r="P22" s="40"/>
      <c r="Q22" s="435"/>
      <c r="R22" s="40"/>
      <c r="S22" s="495"/>
      <c r="T22" s="435"/>
      <c r="U22" s="116"/>
      <c r="V22" s="38"/>
      <c r="W22" s="38"/>
      <c r="X22" s="96"/>
      <c r="Y22" s="38"/>
      <c r="Z22" s="38"/>
      <c r="AA22" s="96"/>
      <c r="AB22" s="96"/>
      <c r="AC22" s="6"/>
      <c r="AD22" s="134"/>
      <c r="AE22" s="6"/>
      <c r="AF22" s="6"/>
      <c r="AG22" s="435"/>
      <c r="AH22" s="121"/>
      <c r="AI22" s="35"/>
      <c r="AJ22" s="6"/>
      <c r="AK22" s="121"/>
      <c r="AL22" s="35"/>
      <c r="AM22" s="6"/>
      <c r="AN22" s="121"/>
      <c r="AO22" s="35"/>
      <c r="AP22" s="6"/>
      <c r="AQ22" s="134"/>
      <c r="AR22" s="6"/>
      <c r="AS22" s="87"/>
      <c r="AT22" s="435"/>
      <c r="AU22" s="193">
        <f>CRIM002!M20</f>
        <v>48711</v>
      </c>
      <c r="AV22" s="193">
        <f>CRIM002!N20</f>
        <v>24958</v>
      </c>
      <c r="AW22" s="193">
        <f>CRIM002!O20</f>
        <v>23753</v>
      </c>
      <c r="AX22" s="193" t="str">
        <f>CRIM002!S20</f>
        <v>EUROSTATDS1T1data</v>
      </c>
    </row>
    <row r="23" spans="1:50" s="1" customFormat="1" x14ac:dyDescent="0.25">
      <c r="A23" s="83" t="s">
        <v>21</v>
      </c>
      <c r="B23" s="40"/>
      <c r="C23" s="40"/>
      <c r="D23" s="40"/>
      <c r="E23" s="40"/>
      <c r="F23" s="40"/>
      <c r="G23" s="40"/>
      <c r="H23" s="40"/>
      <c r="I23" s="40"/>
      <c r="J23" s="40"/>
      <c r="K23" s="40"/>
      <c r="L23" s="40"/>
      <c r="M23" s="40"/>
      <c r="N23" s="40"/>
      <c r="O23" s="435"/>
      <c r="P23" s="40"/>
      <c r="Q23" s="435"/>
      <c r="R23" s="40"/>
      <c r="S23" s="495"/>
      <c r="T23" s="435"/>
      <c r="U23" s="116"/>
      <c r="V23" s="38"/>
      <c r="W23" s="38"/>
      <c r="X23" s="96"/>
      <c r="Y23" s="38"/>
      <c r="Z23" s="38"/>
      <c r="AA23" s="96"/>
      <c r="AB23" s="96"/>
      <c r="AC23" s="6"/>
      <c r="AD23" s="134"/>
      <c r="AE23" s="6"/>
      <c r="AF23" s="6"/>
      <c r="AG23" s="435"/>
      <c r="AH23" s="121"/>
      <c r="AI23" s="35"/>
      <c r="AJ23" s="6"/>
      <c r="AK23" s="121"/>
      <c r="AL23" s="35"/>
      <c r="AM23" s="6"/>
      <c r="AN23" s="121"/>
      <c r="AO23" s="35"/>
      <c r="AP23" s="6"/>
      <c r="AQ23" s="134"/>
      <c r="AR23" s="6"/>
      <c r="AS23" s="87"/>
      <c r="AT23" s="435"/>
      <c r="AU23" s="193">
        <f>CRIM002!M21</f>
        <v>98844</v>
      </c>
      <c r="AV23" s="193">
        <f>CRIM002!N21</f>
        <v>50470</v>
      </c>
      <c r="AW23" s="193">
        <f>CRIM002!O21</f>
        <v>48374</v>
      </c>
      <c r="AX23" s="193" t="str">
        <f>CRIM002!S21</f>
        <v>EUROSTATDS1T1data</v>
      </c>
    </row>
    <row r="24" spans="1:50" s="1" customFormat="1" x14ac:dyDescent="0.25">
      <c r="A24" s="83" t="s">
        <v>28</v>
      </c>
      <c r="B24" s="40"/>
      <c r="C24" s="40"/>
      <c r="D24" s="40"/>
      <c r="E24" s="40"/>
      <c r="F24" s="40"/>
      <c r="G24" s="40"/>
      <c r="H24" s="40"/>
      <c r="I24" s="40"/>
      <c r="J24" s="40"/>
      <c r="K24" s="40"/>
      <c r="L24" s="40"/>
      <c r="M24" s="40"/>
      <c r="N24" s="40"/>
      <c r="O24" s="435"/>
      <c r="P24" s="40"/>
      <c r="Q24" s="435"/>
      <c r="R24" s="40"/>
      <c r="S24" s="495"/>
      <c r="T24" s="435"/>
      <c r="U24" s="116"/>
      <c r="V24" s="38"/>
      <c r="W24" s="38"/>
      <c r="X24" s="96"/>
      <c r="Y24" s="38"/>
      <c r="Z24" s="38"/>
      <c r="AA24" s="96"/>
      <c r="AB24" s="96"/>
      <c r="AC24" s="6"/>
      <c r="AD24" s="134"/>
      <c r="AE24" s="6"/>
      <c r="AF24" s="6"/>
      <c r="AG24" s="435"/>
      <c r="AH24" s="121"/>
      <c r="AI24" s="35"/>
      <c r="AJ24" s="6"/>
      <c r="AK24" s="121"/>
      <c r="AL24" s="35"/>
      <c r="AM24" s="6"/>
      <c r="AN24" s="121"/>
      <c r="AO24" s="35"/>
      <c r="AP24" s="6"/>
      <c r="AQ24" s="134"/>
      <c r="AR24" s="6"/>
      <c r="AS24" s="87"/>
      <c r="AT24" s="435"/>
      <c r="AU24" s="193">
        <f>CRIM002!M22</f>
        <v>175857</v>
      </c>
      <c r="AV24" s="193">
        <f>CRIM002!N22</f>
        <v>89901</v>
      </c>
      <c r="AW24" s="193">
        <f>CRIM002!O22</f>
        <v>85956</v>
      </c>
      <c r="AX24" s="193" t="str">
        <f>CRIM002!S22</f>
        <v>EUROSTATDS1T1data</v>
      </c>
    </row>
    <row r="25" spans="1:50" s="1" customFormat="1" x14ac:dyDescent="0.25">
      <c r="A25" s="83" t="s">
        <v>31</v>
      </c>
      <c r="B25" s="40"/>
      <c r="C25" s="40"/>
      <c r="D25" s="40"/>
      <c r="E25" s="40"/>
      <c r="F25" s="40"/>
      <c r="G25" s="40"/>
      <c r="H25" s="40"/>
      <c r="I25" s="40"/>
      <c r="J25" s="40"/>
      <c r="K25" s="40"/>
      <c r="L25" s="40"/>
      <c r="M25" s="40"/>
      <c r="N25" s="40"/>
      <c r="O25" s="435"/>
      <c r="P25" s="40"/>
      <c r="Q25" s="435"/>
      <c r="R25" s="40"/>
      <c r="S25" s="495"/>
      <c r="T25" s="435"/>
      <c r="U25" s="116"/>
      <c r="V25" s="38"/>
      <c r="W25" s="38"/>
      <c r="X25" s="96"/>
      <c r="Y25" s="38"/>
      <c r="Z25" s="38"/>
      <c r="AA25" s="96"/>
      <c r="AB25" s="96"/>
      <c r="AC25" s="6"/>
      <c r="AD25" s="134"/>
      <c r="AE25" s="6"/>
      <c r="AF25" s="6"/>
      <c r="AG25" s="435"/>
      <c r="AH25" s="121"/>
      <c r="AI25" s="35"/>
      <c r="AJ25" s="6"/>
      <c r="AK25" s="121"/>
      <c r="AL25" s="35"/>
      <c r="AM25" s="6"/>
      <c r="AN25" s="121"/>
      <c r="AO25" s="35"/>
      <c r="AP25" s="6"/>
      <c r="AQ25" s="134"/>
      <c r="AR25" s="6"/>
      <c r="AS25" s="87"/>
      <c r="AT25" s="435"/>
      <c r="AU25" s="193">
        <f>CRIM002!M23</f>
        <v>11989</v>
      </c>
      <c r="AV25" s="193">
        <f>CRIM002!N23</f>
        <v>6141</v>
      </c>
      <c r="AW25" s="193">
        <f>CRIM002!O23</f>
        <v>5848</v>
      </c>
      <c r="AX25" s="193" t="str">
        <f>CRIM002!S23</f>
        <v>EUROSTATDS1T1data</v>
      </c>
    </row>
    <row r="26" spans="1:50" s="1" customFormat="1" x14ac:dyDescent="0.25">
      <c r="A26" s="83" t="s">
        <v>32</v>
      </c>
      <c r="B26" s="40"/>
      <c r="C26" s="40"/>
      <c r="D26" s="40"/>
      <c r="E26" s="40"/>
      <c r="F26" s="40"/>
      <c r="G26" s="40"/>
      <c r="H26" s="40"/>
      <c r="I26" s="40"/>
      <c r="J26" s="40"/>
      <c r="K26" s="40"/>
      <c r="L26" s="40"/>
      <c r="M26" s="40"/>
      <c r="N26" s="40"/>
      <c r="O26" s="435"/>
      <c r="P26" s="40"/>
      <c r="Q26" s="435"/>
      <c r="R26" s="40"/>
      <c r="S26" s="495"/>
      <c r="T26" s="435"/>
      <c r="U26" s="116"/>
      <c r="V26" s="6"/>
      <c r="W26" s="6"/>
      <c r="X26" s="96"/>
      <c r="Y26" s="6"/>
      <c r="Z26" s="6"/>
      <c r="AA26" s="96"/>
      <c r="AB26" s="96"/>
      <c r="AC26" s="302"/>
      <c r="AD26" s="134"/>
      <c r="AE26" s="6"/>
      <c r="AF26" s="302"/>
      <c r="AG26" s="435"/>
      <c r="AH26" s="121"/>
      <c r="AI26" s="35"/>
      <c r="AJ26" s="6"/>
      <c r="AK26" s="121"/>
      <c r="AL26" s="35"/>
      <c r="AM26" s="6"/>
      <c r="AN26" s="121"/>
      <c r="AO26" s="35"/>
      <c r="AP26" s="6"/>
      <c r="AQ26" s="134"/>
      <c r="AR26" s="6"/>
      <c r="AS26" s="87"/>
      <c r="AT26" s="435"/>
      <c r="AU26" s="193">
        <f>CRIM002!M24</f>
        <v>460858</v>
      </c>
      <c r="AV26" s="193">
        <f>CRIM002!N24</f>
        <v>235851</v>
      </c>
      <c r="AW26" s="193">
        <f>CRIM002!O24</f>
        <v>225007</v>
      </c>
      <c r="AX26" s="193" t="str">
        <f>CRIM002!S24</f>
        <v>EUROSTATDS1T1data</v>
      </c>
    </row>
    <row r="27" spans="1:50" s="1" customFormat="1" x14ac:dyDescent="0.25">
      <c r="A27" s="83" t="s">
        <v>30</v>
      </c>
      <c r="B27" s="40"/>
      <c r="C27" s="40"/>
      <c r="D27" s="40"/>
      <c r="E27" s="40"/>
      <c r="F27" s="40"/>
      <c r="G27" s="40"/>
      <c r="H27" s="40"/>
      <c r="I27" s="40"/>
      <c r="J27" s="40"/>
      <c r="K27" s="40"/>
      <c r="L27" s="40"/>
      <c r="M27" s="40"/>
      <c r="N27" s="40"/>
      <c r="O27" s="435"/>
      <c r="P27" s="40"/>
      <c r="Q27" s="435"/>
      <c r="R27" s="40"/>
      <c r="S27" s="495"/>
      <c r="T27" s="435"/>
      <c r="U27" s="116"/>
      <c r="V27" s="38"/>
      <c r="W27" s="38"/>
      <c r="X27" s="96"/>
      <c r="Y27" s="38"/>
      <c r="Z27" s="38"/>
      <c r="AA27" s="96"/>
      <c r="AB27" s="96"/>
      <c r="AC27" s="6"/>
      <c r="AD27" s="134"/>
      <c r="AE27" s="6"/>
      <c r="AF27" s="6"/>
      <c r="AG27" s="435"/>
      <c r="AH27" s="121"/>
      <c r="AI27" s="35"/>
      <c r="AJ27" s="6"/>
      <c r="AK27" s="121"/>
      <c r="AL27" s="35"/>
      <c r="AM27" s="6"/>
      <c r="AN27" s="121"/>
      <c r="AO27" s="35"/>
      <c r="AP27" s="6"/>
      <c r="AQ27" s="134"/>
      <c r="AR27" s="6"/>
      <c r="AS27" s="87"/>
      <c r="AT27" s="435"/>
      <c r="AU27" s="193">
        <f>CRIM002!M25</f>
        <v>21148</v>
      </c>
      <c r="AV27" s="193">
        <f>CRIM002!N25</f>
        <v>10863</v>
      </c>
      <c r="AW27" s="193">
        <f>CRIM002!O25</f>
        <v>10285</v>
      </c>
      <c r="AX27" s="193" t="str">
        <f>CRIM002!S25</f>
        <v>EUROSTATDS1T1data</v>
      </c>
    </row>
    <row r="28" spans="1:50" s="1" customFormat="1" x14ac:dyDescent="0.25">
      <c r="A28" s="83" t="s">
        <v>34</v>
      </c>
      <c r="B28" s="40"/>
      <c r="C28" s="40"/>
      <c r="D28" s="40"/>
      <c r="E28" s="40"/>
      <c r="F28" s="40"/>
      <c r="G28" s="40"/>
      <c r="H28" s="40"/>
      <c r="I28" s="40"/>
      <c r="J28" s="40"/>
      <c r="K28" s="40"/>
      <c r="L28" s="40"/>
      <c r="M28" s="40"/>
      <c r="N28" s="40"/>
      <c r="O28" s="435"/>
      <c r="P28" s="40"/>
      <c r="Q28" s="435"/>
      <c r="R28" s="40"/>
      <c r="S28" s="495"/>
      <c r="T28" s="435"/>
      <c r="U28" s="116"/>
      <c r="V28" s="38"/>
      <c r="W28" s="38"/>
      <c r="X28" s="96"/>
      <c r="Y28" s="38"/>
      <c r="Z28" s="38"/>
      <c r="AA28" s="96"/>
      <c r="AB28" s="96"/>
      <c r="AC28" s="6"/>
      <c r="AD28" s="134"/>
      <c r="AE28" s="6"/>
      <c r="AF28" s="6"/>
      <c r="AG28" s="435"/>
      <c r="AH28" s="121"/>
      <c r="AI28" s="35"/>
      <c r="AJ28" s="6"/>
      <c r="AK28" s="121"/>
      <c r="AL28" s="35"/>
      <c r="AM28" s="6"/>
      <c r="AN28" s="121"/>
      <c r="AO28" s="35"/>
      <c r="AP28" s="6"/>
      <c r="AQ28" s="134"/>
      <c r="AR28" s="6"/>
      <c r="AS28" s="87"/>
      <c r="AT28" s="435"/>
      <c r="AU28" s="193">
        <f>CRIM002!M26</f>
        <v>1184064</v>
      </c>
      <c r="AV28" s="193">
        <f>CRIM002!N26</f>
        <v>606063</v>
      </c>
      <c r="AW28" s="193">
        <f>CRIM002!O26</f>
        <v>578001</v>
      </c>
      <c r="AX28" s="193" t="str">
        <f>CRIM002!S26</f>
        <v>EUROSTATDS1T1data</v>
      </c>
    </row>
    <row r="29" spans="1:50" s="1" customFormat="1" x14ac:dyDescent="0.25">
      <c r="A29" s="83" t="s">
        <v>35</v>
      </c>
      <c r="B29" s="40"/>
      <c r="C29" s="40"/>
      <c r="D29" s="40"/>
      <c r="E29" s="40"/>
      <c r="F29" s="40"/>
      <c r="G29" s="40"/>
      <c r="H29" s="40"/>
      <c r="I29" s="40"/>
      <c r="J29" s="40"/>
      <c r="K29" s="40"/>
      <c r="L29" s="40"/>
      <c r="M29" s="40"/>
      <c r="N29" s="40"/>
      <c r="O29" s="435"/>
      <c r="P29" s="40"/>
      <c r="Q29" s="435"/>
      <c r="R29" s="40"/>
      <c r="S29" s="495"/>
      <c r="T29" s="435"/>
      <c r="U29" s="116"/>
      <c r="V29" s="38"/>
      <c r="W29" s="38"/>
      <c r="X29" s="96"/>
      <c r="Y29" s="38"/>
      <c r="Z29" s="38"/>
      <c r="AA29" s="96"/>
      <c r="AB29" s="96"/>
      <c r="AC29" s="6"/>
      <c r="AD29" s="134"/>
      <c r="AE29" s="6"/>
      <c r="AF29" s="6"/>
      <c r="AG29" s="435"/>
      <c r="AH29" s="121"/>
      <c r="AI29" s="35"/>
      <c r="AJ29" s="6"/>
      <c r="AK29" s="121"/>
      <c r="AL29" s="35"/>
      <c r="AM29" s="6"/>
      <c r="AN29" s="121"/>
      <c r="AO29" s="35"/>
      <c r="AP29" s="6"/>
      <c r="AQ29" s="134"/>
      <c r="AR29" s="6"/>
      <c r="AS29" s="87"/>
      <c r="AT29" s="435"/>
      <c r="AU29" s="193">
        <f>CRIM002!M27</f>
        <v>390159</v>
      </c>
      <c r="AV29" s="193">
        <f>CRIM002!N27</f>
        <v>200345</v>
      </c>
      <c r="AW29" s="193">
        <f>CRIM002!O27</f>
        <v>189814</v>
      </c>
      <c r="AX29" s="193" t="str">
        <f>CRIM002!S27</f>
        <v>EUROSTATDS1T1data</v>
      </c>
    </row>
    <row r="30" spans="1:50" s="1" customFormat="1" x14ac:dyDescent="0.25">
      <c r="A30" s="83" t="s">
        <v>38</v>
      </c>
      <c r="B30" s="40"/>
      <c r="C30" s="40"/>
      <c r="D30" s="40"/>
      <c r="E30" s="40"/>
      <c r="F30" s="40"/>
      <c r="G30" s="40"/>
      <c r="H30" s="40"/>
      <c r="I30" s="40"/>
      <c r="J30" s="40"/>
      <c r="K30" s="40"/>
      <c r="L30" s="40"/>
      <c r="M30" s="40"/>
      <c r="N30" s="40"/>
      <c r="O30" s="435"/>
      <c r="P30" s="40"/>
      <c r="Q30" s="435"/>
      <c r="R30" s="40"/>
      <c r="S30" s="495"/>
      <c r="T30" s="435"/>
      <c r="U30" s="116"/>
      <c r="V30" s="38"/>
      <c r="W30" s="38"/>
      <c r="X30" s="96"/>
      <c r="Y30" s="38"/>
      <c r="Z30" s="38"/>
      <c r="AA30" s="96"/>
      <c r="AB30" s="96"/>
      <c r="AC30" s="6"/>
      <c r="AD30" s="134"/>
      <c r="AE30" s="6"/>
      <c r="AF30" s="6"/>
      <c r="AG30" s="435"/>
      <c r="AH30" s="121"/>
      <c r="AI30" s="35"/>
      <c r="AJ30" s="6"/>
      <c r="AK30" s="121"/>
      <c r="AL30" s="35"/>
      <c r="AM30" s="6"/>
      <c r="AN30" s="121"/>
      <c r="AO30" s="35"/>
      <c r="AP30" s="6"/>
      <c r="AQ30" s="134"/>
      <c r="AR30" s="6"/>
      <c r="AS30" s="87"/>
      <c r="AT30" s="435"/>
      <c r="AU30" s="193">
        <f>CRIM002!M28</f>
        <v>1448494</v>
      </c>
      <c r="AV30" s="193">
        <f>CRIM002!N28</f>
        <v>739549</v>
      </c>
      <c r="AW30" s="193">
        <f>CRIM002!O28</f>
        <v>708945</v>
      </c>
      <c r="AX30" s="193" t="str">
        <f>CRIM002!S28</f>
        <v>EUROSTATDS1T1data</v>
      </c>
    </row>
    <row r="31" spans="1:50" s="1" customFormat="1" x14ac:dyDescent="0.25">
      <c r="A31" s="83" t="s">
        <v>39</v>
      </c>
      <c r="B31" s="40"/>
      <c r="C31" s="40"/>
      <c r="D31" s="40"/>
      <c r="E31" s="40"/>
      <c r="F31" s="40"/>
      <c r="G31" s="40"/>
      <c r="H31" s="40"/>
      <c r="I31" s="40"/>
      <c r="J31" s="40"/>
      <c r="K31" s="40"/>
      <c r="L31" s="40"/>
      <c r="M31" s="40"/>
      <c r="N31" s="40"/>
      <c r="O31" s="435"/>
      <c r="P31" s="40"/>
      <c r="Q31" s="435"/>
      <c r="R31" s="40"/>
      <c r="S31" s="495"/>
      <c r="T31" s="435"/>
      <c r="U31" s="116"/>
      <c r="V31" s="38"/>
      <c r="W31" s="38"/>
      <c r="X31" s="96"/>
      <c r="Y31" s="38"/>
      <c r="Z31" s="38"/>
      <c r="AA31" s="96"/>
      <c r="AB31" s="96"/>
      <c r="AC31" s="6"/>
      <c r="AD31" s="134"/>
      <c r="AE31" s="6"/>
      <c r="AF31" s="6"/>
      <c r="AG31" s="435"/>
      <c r="AH31" s="121"/>
      <c r="AI31" s="35"/>
      <c r="AJ31" s="6"/>
      <c r="AK31" s="121"/>
      <c r="AL31" s="35"/>
      <c r="AM31" s="6"/>
      <c r="AN31" s="121"/>
      <c r="AO31" s="35"/>
      <c r="AP31" s="6"/>
      <c r="AQ31" s="134"/>
      <c r="AR31" s="6"/>
      <c r="AS31" s="87"/>
      <c r="AT31" s="435"/>
      <c r="AU31" s="193">
        <f>CRIM002!M29</f>
        <v>223995</v>
      </c>
      <c r="AV31" s="193">
        <f>CRIM002!N29</f>
        <v>114014</v>
      </c>
      <c r="AW31" s="193">
        <f>CRIM002!O29</f>
        <v>109981</v>
      </c>
      <c r="AX31" s="193" t="str">
        <f>CRIM002!S29</f>
        <v>EUROSTATDS1T1data</v>
      </c>
    </row>
    <row r="32" spans="1:50" s="1" customFormat="1" x14ac:dyDescent="0.25">
      <c r="A32" s="83" t="s">
        <v>40</v>
      </c>
      <c r="B32" s="40"/>
      <c r="C32" s="40"/>
      <c r="D32" s="40"/>
      <c r="E32" s="40"/>
      <c r="F32" s="40"/>
      <c r="G32" s="40"/>
      <c r="H32" s="40"/>
      <c r="I32" s="40"/>
      <c r="J32" s="40"/>
      <c r="K32" s="40"/>
      <c r="L32" s="40"/>
      <c r="M32" s="40"/>
      <c r="N32" s="40"/>
      <c r="O32" s="435"/>
      <c r="P32" s="40"/>
      <c r="Q32" s="435"/>
      <c r="R32" s="40"/>
      <c r="S32" s="495"/>
      <c r="T32" s="435"/>
      <c r="U32" s="116"/>
      <c r="V32" s="38"/>
      <c r="W32" s="38"/>
      <c r="X32" s="96"/>
      <c r="Y32" s="38"/>
      <c r="Z32" s="38"/>
      <c r="AA32" s="96"/>
      <c r="AB32" s="96"/>
      <c r="AC32" s="6"/>
      <c r="AD32" s="134"/>
      <c r="AE32" s="6"/>
      <c r="AF32" s="6"/>
      <c r="AG32" s="435"/>
      <c r="AH32" s="121"/>
      <c r="AI32" s="35"/>
      <c r="AJ32" s="6"/>
      <c r="AK32" s="121"/>
      <c r="AL32" s="35"/>
      <c r="AM32" s="6"/>
      <c r="AN32" s="121"/>
      <c r="AO32" s="35"/>
      <c r="AP32" s="6"/>
      <c r="AQ32" s="134"/>
      <c r="AR32" s="6"/>
      <c r="AS32" s="87"/>
      <c r="AT32" s="435"/>
      <c r="AU32" s="193">
        <f>CRIM002!M30</f>
        <v>937351</v>
      </c>
      <c r="AV32" s="193">
        <f>CRIM002!N30</f>
        <v>479586</v>
      </c>
      <c r="AW32" s="193">
        <f>CRIM002!O30</f>
        <v>457765</v>
      </c>
      <c r="AX32" s="193" t="str">
        <f>CRIM002!S30</f>
        <v>EUROSTATDS1T1data</v>
      </c>
    </row>
    <row r="33" spans="1:50" s="1" customFormat="1" x14ac:dyDescent="0.25">
      <c r="A33" s="83" t="s">
        <v>44</v>
      </c>
      <c r="B33" s="40"/>
      <c r="C33" s="40"/>
      <c r="D33" s="40"/>
      <c r="E33" s="40"/>
      <c r="F33" s="40"/>
      <c r="G33" s="40"/>
      <c r="H33" s="40"/>
      <c r="I33" s="40"/>
      <c r="J33" s="40"/>
      <c r="K33" s="40"/>
      <c r="L33" s="40"/>
      <c r="M33" s="40"/>
      <c r="N33" s="40"/>
      <c r="O33" s="435"/>
      <c r="P33" s="40"/>
      <c r="Q33" s="435"/>
      <c r="R33" s="40"/>
      <c r="S33" s="495"/>
      <c r="T33" s="435"/>
      <c r="U33" s="116"/>
      <c r="V33" s="38"/>
      <c r="W33" s="38"/>
      <c r="X33" s="96"/>
      <c r="Y33" s="38"/>
      <c r="Z33" s="38"/>
      <c r="AA33" s="96"/>
      <c r="AB33" s="96"/>
      <c r="AC33" s="6"/>
      <c r="AD33" s="134"/>
      <c r="AE33" s="6"/>
      <c r="AF33" s="6"/>
      <c r="AG33" s="435"/>
      <c r="AH33" s="121"/>
      <c r="AI33" s="35"/>
      <c r="AJ33" s="6"/>
      <c r="AK33" s="121"/>
      <c r="AL33" s="35"/>
      <c r="AM33" s="6"/>
      <c r="AN33" s="121"/>
      <c r="AO33" s="35"/>
      <c r="AP33" s="6"/>
      <c r="AQ33" s="134"/>
      <c r="AR33" s="6"/>
      <c r="AS33" s="87"/>
      <c r="AT33" s="435"/>
      <c r="AU33" s="193">
        <f>CRIM002!M31</f>
        <v>80218</v>
      </c>
      <c r="AV33" s="193">
        <f>CRIM002!N31</f>
        <v>41193</v>
      </c>
      <c r="AW33" s="193">
        <f>CRIM002!O31</f>
        <v>39025</v>
      </c>
      <c r="AX33" s="193" t="str">
        <f>CRIM002!S31</f>
        <v>EUROSTATDS1T1data</v>
      </c>
    </row>
    <row r="34" spans="1:50" s="1" customFormat="1" x14ac:dyDescent="0.25">
      <c r="A34" s="83" t="s">
        <v>41</v>
      </c>
      <c r="B34" s="40"/>
      <c r="C34" s="40"/>
      <c r="D34" s="40"/>
      <c r="E34" s="40"/>
      <c r="F34" s="40"/>
      <c r="G34" s="40"/>
      <c r="H34" s="40"/>
      <c r="I34" s="40"/>
      <c r="J34" s="40"/>
      <c r="K34" s="40"/>
      <c r="L34" s="40"/>
      <c r="M34" s="40"/>
      <c r="N34" s="40"/>
      <c r="O34" s="435"/>
      <c r="P34" s="40"/>
      <c r="Q34" s="435"/>
      <c r="R34" s="40"/>
      <c r="S34" s="495"/>
      <c r="T34" s="435"/>
      <c r="U34" s="116"/>
      <c r="V34" s="38"/>
      <c r="W34" s="38"/>
      <c r="X34" s="96"/>
      <c r="Y34" s="38"/>
      <c r="Z34" s="38"/>
      <c r="AA34" s="96"/>
      <c r="AB34" s="96"/>
      <c r="AC34" s="6"/>
      <c r="AD34" s="134"/>
      <c r="AE34" s="6"/>
      <c r="AF34" s="6"/>
      <c r="AG34" s="435"/>
      <c r="AH34" s="121"/>
      <c r="AI34" s="35"/>
      <c r="AJ34" s="6"/>
      <c r="AK34" s="121"/>
      <c r="AL34" s="35"/>
      <c r="AM34" s="6"/>
      <c r="AN34" s="121"/>
      <c r="AO34" s="35"/>
      <c r="AP34" s="6"/>
      <c r="AQ34" s="134"/>
      <c r="AR34" s="6"/>
      <c r="AS34" s="87"/>
      <c r="AT34" s="435"/>
      <c r="AU34" s="193">
        <f>CRIM002!M32</f>
        <v>272991</v>
      </c>
      <c r="AV34" s="193">
        <f>CRIM002!N32</f>
        <v>139447</v>
      </c>
      <c r="AW34" s="193">
        <f>CRIM002!O32</f>
        <v>133544</v>
      </c>
      <c r="AX34" s="193" t="str">
        <f>CRIM002!S32</f>
        <v>EUROSTATDS1T1data</v>
      </c>
    </row>
    <row r="35" spans="1:50" s="1" customFormat="1" x14ac:dyDescent="0.25">
      <c r="A35" s="83" t="s">
        <v>42</v>
      </c>
      <c r="B35" s="40"/>
      <c r="C35" s="40"/>
      <c r="D35" s="40"/>
      <c r="E35" s="40"/>
      <c r="F35" s="40"/>
      <c r="G35" s="40"/>
      <c r="H35" s="40"/>
      <c r="I35" s="40"/>
      <c r="J35" s="40"/>
      <c r="K35" s="40"/>
      <c r="L35" s="40"/>
      <c r="M35" s="40"/>
      <c r="N35" s="40"/>
      <c r="O35" s="435"/>
      <c r="P35" s="40"/>
      <c r="Q35" s="435"/>
      <c r="R35" s="40"/>
      <c r="S35" s="495"/>
      <c r="T35" s="435"/>
      <c r="U35" s="116"/>
      <c r="V35" s="38"/>
      <c r="W35" s="38"/>
      <c r="X35" s="96"/>
      <c r="Y35" s="38"/>
      <c r="Z35" s="38"/>
      <c r="AA35" s="96"/>
      <c r="AB35" s="96"/>
      <c r="AC35" s="6"/>
      <c r="AD35" s="134"/>
      <c r="AE35" s="35"/>
      <c r="AF35" s="6"/>
      <c r="AG35" s="435"/>
      <c r="AH35" s="121"/>
      <c r="AI35" s="35"/>
      <c r="AJ35" s="6"/>
      <c r="AK35" s="121"/>
      <c r="AL35" s="35"/>
      <c r="AM35" s="6"/>
      <c r="AN35" s="121"/>
      <c r="AO35" s="35"/>
      <c r="AP35" s="6"/>
      <c r="AQ35" s="134"/>
      <c r="AR35" s="35"/>
      <c r="AS35" s="87"/>
      <c r="AT35" s="435"/>
      <c r="AU35" s="193">
        <f>CRIM002!M33</f>
        <v>200133</v>
      </c>
      <c r="AV35" s="193">
        <f>CRIM002!N33</f>
        <v>101912</v>
      </c>
      <c r="AW35" s="193">
        <f>CRIM002!O33</f>
        <v>98221</v>
      </c>
      <c r="AX35" s="193" t="str">
        <f>CRIM002!S33</f>
        <v>EUROSTATDS1T1data</v>
      </c>
    </row>
    <row r="36" spans="1:50" s="1" customFormat="1" x14ac:dyDescent="0.25">
      <c r="A36" s="83" t="s">
        <v>237</v>
      </c>
      <c r="B36" s="40"/>
      <c r="C36" s="40"/>
      <c r="D36" s="40"/>
      <c r="E36" s="40"/>
      <c r="F36" s="40"/>
      <c r="G36" s="40"/>
      <c r="H36" s="40"/>
      <c r="I36" s="40"/>
      <c r="J36" s="40"/>
      <c r="K36" s="40"/>
      <c r="L36" s="40"/>
      <c r="M36" s="40"/>
      <c r="N36" s="40"/>
      <c r="O36" s="435"/>
      <c r="P36" s="40"/>
      <c r="Q36" s="435"/>
      <c r="R36" s="40"/>
      <c r="S36" s="495"/>
      <c r="T36" s="435"/>
      <c r="U36" s="116"/>
      <c r="V36" s="6"/>
      <c r="W36" s="6"/>
      <c r="X36" s="96"/>
      <c r="Y36" s="6"/>
      <c r="Z36" s="6"/>
      <c r="AA36" s="96"/>
      <c r="AB36" s="96"/>
      <c r="AC36" s="302"/>
      <c r="AD36" s="134"/>
      <c r="AE36" s="6"/>
      <c r="AF36" s="302"/>
      <c r="AG36" s="435"/>
      <c r="AH36" s="121"/>
      <c r="AI36" s="6"/>
      <c r="AJ36" s="6"/>
      <c r="AK36" s="121"/>
      <c r="AL36" s="6"/>
      <c r="AM36" s="6"/>
      <c r="AN36" s="121"/>
      <c r="AO36" s="6"/>
      <c r="AP36" s="6"/>
      <c r="AQ36" s="134"/>
      <c r="AR36" s="6"/>
      <c r="AS36" s="87"/>
      <c r="AT36" s="435"/>
      <c r="AU36" s="193" t="e">
        <f>CRIM002!#REF!</f>
        <v>#REF!</v>
      </c>
      <c r="AV36" s="193" t="e">
        <f>CRIM002!#REF!</f>
        <v>#REF!</v>
      </c>
      <c r="AW36" s="193" t="e">
        <f>CRIM002!#REF!</f>
        <v>#REF!</v>
      </c>
      <c r="AX36" s="193" t="e">
        <f>CRIM002!#REF!</f>
        <v>#REF!</v>
      </c>
    </row>
    <row r="37" spans="1:50" s="1" customFormat="1" ht="30" x14ac:dyDescent="0.25">
      <c r="A37" s="83" t="s">
        <v>426</v>
      </c>
      <c r="B37" s="40"/>
      <c r="C37" s="40"/>
      <c r="D37" s="40"/>
      <c r="E37" s="40"/>
      <c r="F37" s="40"/>
      <c r="G37" s="40"/>
      <c r="H37" s="40"/>
      <c r="I37" s="40"/>
      <c r="J37" s="40"/>
      <c r="K37" s="40"/>
      <c r="L37" s="40"/>
      <c r="M37" s="40"/>
      <c r="N37" s="40"/>
      <c r="O37" s="435"/>
      <c r="P37" s="40"/>
      <c r="Q37" s="435"/>
      <c r="R37" s="40"/>
      <c r="S37" s="495"/>
      <c r="T37" s="435"/>
      <c r="U37" s="116"/>
      <c r="V37" s="53"/>
      <c r="W37" s="53"/>
      <c r="X37" s="96"/>
      <c r="Y37" s="53"/>
      <c r="Z37" s="53"/>
      <c r="AA37" s="96"/>
      <c r="AB37" s="96"/>
      <c r="AC37" s="302"/>
      <c r="AD37" s="134"/>
      <c r="AE37" s="6"/>
      <c r="AF37" s="302"/>
      <c r="AG37" s="435"/>
      <c r="AH37" s="121"/>
      <c r="AI37" s="6"/>
      <c r="AJ37" s="6"/>
      <c r="AK37" s="121"/>
      <c r="AL37" s="6"/>
      <c r="AM37" s="6"/>
      <c r="AN37" s="121"/>
      <c r="AO37" s="6"/>
      <c r="AP37" s="6"/>
      <c r="AQ37" s="134"/>
      <c r="AR37" s="6"/>
      <c r="AS37" s="87"/>
      <c r="AT37" s="435"/>
      <c r="AU37" s="193" t="e">
        <f>CRIM002!#REF!</f>
        <v>#REF!</v>
      </c>
      <c r="AV37" s="193" t="e">
        <f>CRIM002!#REF!</f>
        <v>#REF!</v>
      </c>
      <c r="AW37" s="193" t="e">
        <f>CRIM002!#REF!</f>
        <v>#REF!</v>
      </c>
      <c r="AX37" s="193" t="e">
        <f>CRIM002!#REF!</f>
        <v>#REF!</v>
      </c>
    </row>
    <row r="38" spans="1:50" s="1" customFormat="1" x14ac:dyDescent="0.25">
      <c r="A38" s="83" t="s">
        <v>46</v>
      </c>
      <c r="B38" s="40"/>
      <c r="C38" s="40"/>
      <c r="D38" s="40"/>
      <c r="E38" s="40"/>
      <c r="F38" s="40"/>
      <c r="G38" s="40"/>
      <c r="H38" s="40"/>
      <c r="I38" s="40"/>
      <c r="J38" s="40"/>
      <c r="K38" s="40"/>
      <c r="L38" s="40"/>
      <c r="M38" s="40"/>
      <c r="N38" s="40"/>
      <c r="O38" s="435"/>
      <c r="P38" s="40"/>
      <c r="Q38" s="435"/>
      <c r="R38" s="40"/>
      <c r="S38" s="495"/>
      <c r="T38" s="435"/>
      <c r="U38" s="116"/>
      <c r="V38" s="6"/>
      <c r="W38" s="6"/>
      <c r="X38" s="96"/>
      <c r="Y38" s="6"/>
      <c r="Z38" s="6"/>
      <c r="AA38" s="96"/>
      <c r="AB38" s="96"/>
      <c r="AC38" s="302"/>
      <c r="AD38" s="134"/>
      <c r="AE38" s="6"/>
      <c r="AF38" s="302"/>
      <c r="AG38" s="435"/>
      <c r="AH38" s="121"/>
      <c r="AI38" s="6"/>
      <c r="AJ38" s="302"/>
      <c r="AK38" s="121"/>
      <c r="AL38" s="6"/>
      <c r="AM38" s="302"/>
      <c r="AN38" s="121"/>
      <c r="AO38" s="6"/>
      <c r="AP38" s="302"/>
      <c r="AQ38" s="6"/>
      <c r="AR38" s="6"/>
      <c r="AS38" s="66"/>
      <c r="AT38" s="435"/>
      <c r="AU38" s="193">
        <f>CRIM002!M35</f>
        <v>5165900</v>
      </c>
      <c r="AV38" s="193">
        <f>CRIM002!N35</f>
        <v>2648300</v>
      </c>
      <c r="AW38" s="193">
        <f>CRIM002!O35</f>
        <v>2517600</v>
      </c>
      <c r="AX38" s="193" t="str">
        <f>CRIM002!S35</f>
        <v>EUROSTATDS1T1data</v>
      </c>
    </row>
    <row r="39" spans="1:50" s="1" customFormat="1" x14ac:dyDescent="0.25">
      <c r="A39" s="83" t="s">
        <v>47</v>
      </c>
      <c r="B39" s="40"/>
      <c r="C39" s="40"/>
      <c r="D39" s="40"/>
      <c r="E39" s="40"/>
      <c r="F39" s="40"/>
      <c r="G39" s="40"/>
      <c r="H39" s="40"/>
      <c r="I39" s="40"/>
      <c r="J39" s="40"/>
      <c r="K39" s="40"/>
      <c r="L39" s="40"/>
      <c r="M39" s="40"/>
      <c r="N39" s="40"/>
      <c r="O39" s="435"/>
      <c r="P39" s="40"/>
      <c r="Q39" s="435"/>
      <c r="R39" s="40"/>
      <c r="S39" s="495"/>
      <c r="T39" s="435"/>
      <c r="U39" s="116"/>
      <c r="V39" s="38"/>
      <c r="W39" s="38"/>
      <c r="X39" s="96"/>
      <c r="Y39" s="38"/>
      <c r="Z39" s="38"/>
      <c r="AA39" s="96"/>
      <c r="AB39" s="96"/>
      <c r="AC39" s="302"/>
      <c r="AD39" s="134"/>
      <c r="AE39" s="6"/>
      <c r="AF39" s="302"/>
      <c r="AG39" s="435"/>
      <c r="AH39" s="121"/>
      <c r="AI39" s="6"/>
      <c r="AJ39" s="302"/>
      <c r="AK39" s="121"/>
      <c r="AL39" s="6"/>
      <c r="AM39" s="302"/>
      <c r="AN39" s="121"/>
      <c r="AO39" s="6"/>
      <c r="AP39" s="302"/>
      <c r="AQ39" s="6"/>
      <c r="AR39" s="6"/>
      <c r="AS39" s="66"/>
      <c r="AT39" s="435"/>
      <c r="AU39" s="193">
        <f>CRIM002!M36</f>
        <v>194900</v>
      </c>
      <c r="AV39" s="193">
        <f>CRIM002!N36</f>
        <v>99800</v>
      </c>
      <c r="AW39" s="193">
        <f>CRIM002!O36</f>
        <v>95100</v>
      </c>
      <c r="AX39" s="193" t="str">
        <f>CRIM002!S36</f>
        <v>EUROSTATDS1T1data</v>
      </c>
    </row>
    <row r="40" spans="1:50" s="1" customFormat="1" x14ac:dyDescent="0.25">
      <c r="A40" s="83" t="s">
        <v>27</v>
      </c>
      <c r="B40" s="40"/>
      <c r="C40" s="40"/>
      <c r="D40" s="40"/>
      <c r="E40" s="40"/>
      <c r="F40" s="40"/>
      <c r="G40" s="40"/>
      <c r="H40" s="40"/>
      <c r="I40" s="40"/>
      <c r="J40" s="40"/>
      <c r="K40" s="40"/>
      <c r="L40" s="40"/>
      <c r="M40" s="40"/>
      <c r="N40" s="40"/>
      <c r="O40" s="435"/>
      <c r="P40" s="40"/>
      <c r="Q40" s="435"/>
      <c r="R40" s="40"/>
      <c r="S40" s="495"/>
      <c r="T40" s="435"/>
      <c r="U40" s="116"/>
      <c r="V40" s="38"/>
      <c r="W40" s="38"/>
      <c r="X40" s="96"/>
      <c r="Y40" s="38"/>
      <c r="Z40" s="38"/>
      <c r="AA40" s="96"/>
      <c r="AB40" s="96"/>
      <c r="AC40" s="6"/>
      <c r="AD40" s="134"/>
      <c r="AE40" s="6"/>
      <c r="AF40" s="6"/>
      <c r="AG40" s="435"/>
      <c r="AH40" s="121"/>
      <c r="AI40" s="6"/>
      <c r="AJ40" s="6"/>
      <c r="AK40" s="121"/>
      <c r="AL40" s="6"/>
      <c r="AM40" s="6"/>
      <c r="AN40" s="121"/>
      <c r="AO40" s="6"/>
      <c r="AP40" s="6"/>
      <c r="AQ40" s="134"/>
      <c r="AR40" s="6"/>
      <c r="AS40" s="87"/>
      <c r="AT40" s="435"/>
      <c r="AU40" s="193">
        <f>CRIM002!M37</f>
        <v>580000</v>
      </c>
      <c r="AV40" s="193">
        <f>CRIM002!N37</f>
        <v>296900</v>
      </c>
      <c r="AW40" s="193">
        <f>CRIM002!O37</f>
        <v>283100</v>
      </c>
      <c r="AX40" s="193" t="str">
        <f>CRIM002!S37</f>
        <v>EUROSTATDS1T1data</v>
      </c>
    </row>
    <row r="41" spans="1:50" s="1" customFormat="1" x14ac:dyDescent="0.25"/>
    <row r="42" spans="1:50" s="1" customFormat="1" x14ac:dyDescent="0.25">
      <c r="A42" s="54" t="s">
        <v>427</v>
      </c>
    </row>
  </sheetData>
  <mergeCells count="21">
    <mergeCell ref="AA7:AC7"/>
    <mergeCell ref="AN7:AP7"/>
    <mergeCell ref="AD7:AF7"/>
    <mergeCell ref="U6:AF6"/>
    <mergeCell ref="L7:N7"/>
    <mergeCell ref="U7:W7"/>
    <mergeCell ref="X7:Z7"/>
    <mergeCell ref="AU7:AW7"/>
    <mergeCell ref="AU6:AX6"/>
    <mergeCell ref="AH6:AS6"/>
    <mergeCell ref="AH7:AJ7"/>
    <mergeCell ref="AQ7:AS7"/>
    <mergeCell ref="AK7:AM7"/>
    <mergeCell ref="B6:B8"/>
    <mergeCell ref="C6:N6"/>
    <mergeCell ref="P6:P8"/>
    <mergeCell ref="R6:R7"/>
    <mergeCell ref="S6:S7"/>
    <mergeCell ref="C7:E7"/>
    <mergeCell ref="F7:H7"/>
    <mergeCell ref="I7:K7"/>
  </mergeCells>
  <conditionalFormatting sqref="C9:N40">
    <cfRule type="cellIs" dxfId="275" priority="107" stopIfTrue="1" operator="equal">
      <formula>#REF!</formula>
    </cfRule>
    <cfRule type="cellIs" dxfId="274" priority="108" stopIfTrue="1" operator="equal">
      <formula>"0"</formula>
    </cfRule>
  </conditionalFormatting>
  <conditionalFormatting sqref="V29:W29 Y29:Z29">
    <cfRule type="cellIs" dxfId="273" priority="59" stopIfTrue="1" operator="equal">
      <formula>#REF!</formula>
    </cfRule>
    <cfRule type="cellIs" dxfId="272" priority="60" stopIfTrue="1" operator="equal">
      <formula>"0"</formula>
    </cfRule>
  </conditionalFormatting>
  <conditionalFormatting sqref="C12:I13">
    <cfRule type="cellIs" dxfId="271" priority="151" stopIfTrue="1" operator="equal">
      <formula>#REF!</formula>
    </cfRule>
    <cfRule type="cellIs" dxfId="270" priority="152" stopIfTrue="1" operator="equal">
      <formula>"0"</formula>
    </cfRule>
  </conditionalFormatting>
  <conditionalFormatting sqref="C14:I14">
    <cfRule type="cellIs" dxfId="269" priority="149" stopIfTrue="1" operator="equal">
      <formula>#REF!</formula>
    </cfRule>
    <cfRule type="cellIs" dxfId="268" priority="150" stopIfTrue="1" operator="equal">
      <formula>"0"</formula>
    </cfRule>
  </conditionalFormatting>
  <conditionalFormatting sqref="C22:I22">
    <cfRule type="cellIs" dxfId="267" priority="147" stopIfTrue="1" operator="equal">
      <formula>#REF!</formula>
    </cfRule>
    <cfRule type="cellIs" dxfId="266" priority="148" stopIfTrue="1" operator="equal">
      <formula>"0"</formula>
    </cfRule>
  </conditionalFormatting>
  <conditionalFormatting sqref="C30:I30">
    <cfRule type="cellIs" dxfId="265" priority="145" stopIfTrue="1" operator="equal">
      <formula>#REF!</formula>
    </cfRule>
    <cfRule type="cellIs" dxfId="264" priority="146" stopIfTrue="1" operator="equal">
      <formula>"0"</formula>
    </cfRule>
  </conditionalFormatting>
  <conditionalFormatting sqref="C32:I32">
    <cfRule type="cellIs" dxfId="263" priority="143" stopIfTrue="1" operator="equal">
      <formula>#REF!</formula>
    </cfRule>
    <cfRule type="cellIs" dxfId="262" priority="144" stopIfTrue="1" operator="equal">
      <formula>"0"</formula>
    </cfRule>
  </conditionalFormatting>
  <conditionalFormatting sqref="C35:I35">
    <cfRule type="cellIs" dxfId="261" priority="141" stopIfTrue="1" operator="equal">
      <formula>#REF!</formula>
    </cfRule>
    <cfRule type="cellIs" dxfId="260" priority="142" stopIfTrue="1" operator="equal">
      <formula>"0"</formula>
    </cfRule>
  </conditionalFormatting>
  <conditionalFormatting sqref="C16:I16">
    <cfRule type="cellIs" dxfId="259" priority="139" stopIfTrue="1" operator="equal">
      <formula>#REF!</formula>
    </cfRule>
    <cfRule type="cellIs" dxfId="258" priority="140" stopIfTrue="1" operator="equal">
      <formula>"0"</formula>
    </cfRule>
  </conditionalFormatting>
  <conditionalFormatting sqref="C17:I17">
    <cfRule type="cellIs" dxfId="257" priority="137" stopIfTrue="1" operator="equal">
      <formula>#REF!</formula>
    </cfRule>
    <cfRule type="cellIs" dxfId="256" priority="138" stopIfTrue="1" operator="equal">
      <formula>"0"</formula>
    </cfRule>
  </conditionalFormatting>
  <conditionalFormatting sqref="C20:I20">
    <cfRule type="cellIs" dxfId="255" priority="135" stopIfTrue="1" operator="equal">
      <formula>#REF!</formula>
    </cfRule>
    <cfRule type="cellIs" dxfId="254" priority="136" stopIfTrue="1" operator="equal">
      <formula>"0"</formula>
    </cfRule>
  </conditionalFormatting>
  <conditionalFormatting sqref="C23:I23">
    <cfRule type="cellIs" dxfId="253" priority="133" stopIfTrue="1" operator="equal">
      <formula>#REF!</formula>
    </cfRule>
    <cfRule type="cellIs" dxfId="252" priority="134" stopIfTrue="1" operator="equal">
      <formula>"0"</formula>
    </cfRule>
  </conditionalFormatting>
  <conditionalFormatting sqref="C27:I27">
    <cfRule type="cellIs" dxfId="251" priority="131" stopIfTrue="1" operator="equal">
      <formula>#REF!</formula>
    </cfRule>
    <cfRule type="cellIs" dxfId="250" priority="132" stopIfTrue="1" operator="equal">
      <formula>"0"</formula>
    </cfRule>
  </conditionalFormatting>
  <conditionalFormatting sqref="C25:I25">
    <cfRule type="cellIs" dxfId="249" priority="129" stopIfTrue="1" operator="equal">
      <formula>#REF!</formula>
    </cfRule>
    <cfRule type="cellIs" dxfId="248" priority="130" stopIfTrue="1" operator="equal">
      <formula>"0"</formula>
    </cfRule>
  </conditionalFormatting>
  <conditionalFormatting sqref="C33:I33">
    <cfRule type="cellIs" dxfId="247" priority="127" stopIfTrue="1" operator="equal">
      <formula>#REF!</formula>
    </cfRule>
    <cfRule type="cellIs" dxfId="246" priority="128" stopIfTrue="1" operator="equal">
      <formula>"0"</formula>
    </cfRule>
  </conditionalFormatting>
  <conditionalFormatting sqref="C39:I39">
    <cfRule type="cellIs" dxfId="245" priority="125" stopIfTrue="1" operator="equal">
      <formula>#REF!</formula>
    </cfRule>
    <cfRule type="cellIs" dxfId="244" priority="126" stopIfTrue="1" operator="equal">
      <formula>"0"</formula>
    </cfRule>
  </conditionalFormatting>
  <conditionalFormatting sqref="C40:I40">
    <cfRule type="cellIs" dxfId="243" priority="123" stopIfTrue="1" operator="equal">
      <formula>#REF!</formula>
    </cfRule>
    <cfRule type="cellIs" dxfId="242" priority="124" stopIfTrue="1" operator="equal">
      <formula>"0"</formula>
    </cfRule>
  </conditionalFormatting>
  <conditionalFormatting sqref="C24:I24">
    <cfRule type="cellIs" dxfId="241" priority="121" stopIfTrue="1" operator="equal">
      <formula>#REF!</formula>
    </cfRule>
    <cfRule type="cellIs" dxfId="240" priority="122" stopIfTrue="1" operator="equal">
      <formula>"0"</formula>
    </cfRule>
  </conditionalFormatting>
  <conditionalFormatting sqref="C18:I18">
    <cfRule type="cellIs" dxfId="239" priority="119" stopIfTrue="1" operator="equal">
      <formula>#REF!</formula>
    </cfRule>
    <cfRule type="cellIs" dxfId="238" priority="120" stopIfTrue="1" operator="equal">
      <formula>"0"</formula>
    </cfRule>
  </conditionalFormatting>
  <conditionalFormatting sqref="C28:I28">
    <cfRule type="cellIs" dxfId="237" priority="117" stopIfTrue="1" operator="equal">
      <formula>#REF!</formula>
    </cfRule>
    <cfRule type="cellIs" dxfId="236" priority="118" stopIfTrue="1" operator="equal">
      <formula>"0"</formula>
    </cfRule>
  </conditionalFormatting>
  <conditionalFormatting sqref="C31:I31">
    <cfRule type="cellIs" dxfId="235" priority="115" stopIfTrue="1" operator="equal">
      <formula>#REF!</formula>
    </cfRule>
    <cfRule type="cellIs" dxfId="234" priority="116" stopIfTrue="1" operator="equal">
      <formula>"0"</formula>
    </cfRule>
  </conditionalFormatting>
  <conditionalFormatting sqref="C34:I34">
    <cfRule type="cellIs" dxfId="233" priority="113" stopIfTrue="1" operator="equal">
      <formula>#REF!</formula>
    </cfRule>
    <cfRule type="cellIs" dxfId="232" priority="114" stopIfTrue="1" operator="equal">
      <formula>"0"</formula>
    </cfRule>
  </conditionalFormatting>
  <conditionalFormatting sqref="C19:I19">
    <cfRule type="cellIs" dxfId="231" priority="111" stopIfTrue="1" operator="equal">
      <formula>#REF!</formula>
    </cfRule>
    <cfRule type="cellIs" dxfId="230" priority="112" stopIfTrue="1" operator="equal">
      <formula>"0"</formula>
    </cfRule>
  </conditionalFormatting>
  <conditionalFormatting sqref="C21:I21">
    <cfRule type="cellIs" dxfId="229" priority="109" stopIfTrue="1" operator="equal">
      <formula>#REF!</formula>
    </cfRule>
    <cfRule type="cellIs" dxfId="228" priority="110" stopIfTrue="1" operator="equal">
      <formula>"0"</formula>
    </cfRule>
  </conditionalFormatting>
  <conditionalFormatting sqref="V12:W13 Y12:Z13">
    <cfRule type="cellIs" dxfId="227" priority="105" stopIfTrue="1" operator="equal">
      <formula>#REF!</formula>
    </cfRule>
    <cfRule type="cellIs" dxfId="226" priority="106" stopIfTrue="1" operator="equal">
      <formula>"0"</formula>
    </cfRule>
  </conditionalFormatting>
  <conditionalFormatting sqref="V14:W14 Y14:Z14">
    <cfRule type="cellIs" dxfId="225" priority="103" stopIfTrue="1" operator="equal">
      <formula>#REF!</formula>
    </cfRule>
    <cfRule type="cellIs" dxfId="224" priority="104" stopIfTrue="1" operator="equal">
      <formula>"0"</formula>
    </cfRule>
  </conditionalFormatting>
  <conditionalFormatting sqref="V22:W22 Y22:Z22">
    <cfRule type="cellIs" dxfId="223" priority="101" stopIfTrue="1" operator="equal">
      <formula>#REF!</formula>
    </cfRule>
    <cfRule type="cellIs" dxfId="222" priority="102" stopIfTrue="1" operator="equal">
      <formula>"0"</formula>
    </cfRule>
  </conditionalFormatting>
  <conditionalFormatting sqref="V30:W30 Y30:Z30">
    <cfRule type="cellIs" dxfId="221" priority="99" stopIfTrue="1" operator="equal">
      <formula>#REF!</formula>
    </cfRule>
    <cfRule type="cellIs" dxfId="220" priority="100" stopIfTrue="1" operator="equal">
      <formula>"0"</formula>
    </cfRule>
  </conditionalFormatting>
  <conditionalFormatting sqref="V32:W32 Y32:Z32">
    <cfRule type="cellIs" dxfId="219" priority="97" stopIfTrue="1" operator="equal">
      <formula>#REF!</formula>
    </cfRule>
    <cfRule type="cellIs" dxfId="218" priority="98" stopIfTrue="1" operator="equal">
      <formula>"0"</formula>
    </cfRule>
  </conditionalFormatting>
  <conditionalFormatting sqref="V35:W35 Y35:Z35">
    <cfRule type="cellIs" dxfId="217" priority="95" stopIfTrue="1" operator="equal">
      <formula>#REF!</formula>
    </cfRule>
    <cfRule type="cellIs" dxfId="216" priority="96" stopIfTrue="1" operator="equal">
      <formula>"0"</formula>
    </cfRule>
  </conditionalFormatting>
  <conditionalFormatting sqref="V16:W16 Y16:Z16">
    <cfRule type="cellIs" dxfId="215" priority="93" stopIfTrue="1" operator="equal">
      <formula>#REF!</formula>
    </cfRule>
    <cfRule type="cellIs" dxfId="214" priority="94" stopIfTrue="1" operator="equal">
      <formula>"0"</formula>
    </cfRule>
  </conditionalFormatting>
  <conditionalFormatting sqref="V17:W17 Y17:Z17">
    <cfRule type="cellIs" dxfId="213" priority="91" stopIfTrue="1" operator="equal">
      <formula>#REF!</formula>
    </cfRule>
    <cfRule type="cellIs" dxfId="212" priority="92" stopIfTrue="1" operator="equal">
      <formula>"0"</formula>
    </cfRule>
  </conditionalFormatting>
  <conditionalFormatting sqref="V20:W20 Y20:Z20">
    <cfRule type="cellIs" dxfId="211" priority="89" stopIfTrue="1" operator="equal">
      <formula>#REF!</formula>
    </cfRule>
    <cfRule type="cellIs" dxfId="210" priority="90" stopIfTrue="1" operator="equal">
      <formula>"0"</formula>
    </cfRule>
  </conditionalFormatting>
  <conditionalFormatting sqref="V23:W23 Y23:Z23">
    <cfRule type="cellIs" dxfId="209" priority="87" stopIfTrue="1" operator="equal">
      <formula>#REF!</formula>
    </cfRule>
    <cfRule type="cellIs" dxfId="208" priority="88" stopIfTrue="1" operator="equal">
      <formula>"0"</formula>
    </cfRule>
  </conditionalFormatting>
  <conditionalFormatting sqref="V27:W27 Y27:Z27">
    <cfRule type="cellIs" dxfId="207" priority="85" stopIfTrue="1" operator="equal">
      <formula>#REF!</formula>
    </cfRule>
    <cfRule type="cellIs" dxfId="206" priority="86" stopIfTrue="1" operator="equal">
      <formula>"0"</formula>
    </cfRule>
  </conditionalFormatting>
  <conditionalFormatting sqref="V25:W25 Y25:Z25">
    <cfRule type="cellIs" dxfId="205" priority="83" stopIfTrue="1" operator="equal">
      <formula>#REF!</formula>
    </cfRule>
    <cfRule type="cellIs" dxfId="204" priority="84" stopIfTrue="1" operator="equal">
      <formula>"0"</formula>
    </cfRule>
  </conditionalFormatting>
  <conditionalFormatting sqref="V33:W33 Y33:Z33">
    <cfRule type="cellIs" dxfId="203" priority="81" stopIfTrue="1" operator="equal">
      <formula>#REF!</formula>
    </cfRule>
    <cfRule type="cellIs" dxfId="202" priority="82" stopIfTrue="1" operator="equal">
      <formula>"0"</formula>
    </cfRule>
  </conditionalFormatting>
  <conditionalFormatting sqref="V39:W39 Y39:Z39">
    <cfRule type="cellIs" dxfId="201" priority="79" stopIfTrue="1" operator="equal">
      <formula>#REF!</formula>
    </cfRule>
    <cfRule type="cellIs" dxfId="200" priority="80" stopIfTrue="1" operator="equal">
      <formula>"0"</formula>
    </cfRule>
  </conditionalFormatting>
  <conditionalFormatting sqref="V40:W40 Y40:Z40">
    <cfRule type="cellIs" dxfId="199" priority="77" stopIfTrue="1" operator="equal">
      <formula>#REF!</formula>
    </cfRule>
    <cfRule type="cellIs" dxfId="198" priority="78" stopIfTrue="1" operator="equal">
      <formula>"0"</formula>
    </cfRule>
  </conditionalFormatting>
  <conditionalFormatting sqref="V24:W24 Y24:Z24">
    <cfRule type="cellIs" dxfId="197" priority="75" stopIfTrue="1" operator="equal">
      <formula>#REF!</formula>
    </cfRule>
    <cfRule type="cellIs" dxfId="196" priority="76" stopIfTrue="1" operator="equal">
      <formula>"0"</formula>
    </cfRule>
  </conditionalFormatting>
  <conditionalFormatting sqref="V18:W18 Y18:Z18">
    <cfRule type="cellIs" dxfId="195" priority="73" stopIfTrue="1" operator="equal">
      <formula>#REF!</formula>
    </cfRule>
    <cfRule type="cellIs" dxfId="194" priority="74" stopIfTrue="1" operator="equal">
      <formula>"0"</formula>
    </cfRule>
  </conditionalFormatting>
  <conditionalFormatting sqref="V28:W28 Y28:Z28">
    <cfRule type="cellIs" dxfId="193" priority="71" stopIfTrue="1" operator="equal">
      <formula>#REF!</formula>
    </cfRule>
    <cfRule type="cellIs" dxfId="192" priority="72" stopIfTrue="1" operator="equal">
      <formula>"0"</formula>
    </cfRule>
  </conditionalFormatting>
  <conditionalFormatting sqref="V31:W31 Y31:Z31">
    <cfRule type="cellIs" dxfId="191" priority="69" stopIfTrue="1" operator="equal">
      <formula>#REF!</formula>
    </cfRule>
    <cfRule type="cellIs" dxfId="190" priority="70" stopIfTrue="1" operator="equal">
      <formula>"0"</formula>
    </cfRule>
  </conditionalFormatting>
  <conditionalFormatting sqref="V34:W34 Y34:Z34">
    <cfRule type="cellIs" dxfId="189" priority="67" stopIfTrue="1" operator="equal">
      <formula>#REF!</formula>
    </cfRule>
    <cfRule type="cellIs" dxfId="188" priority="68" stopIfTrue="1" operator="equal">
      <formula>"0"</formula>
    </cfRule>
  </conditionalFormatting>
  <conditionalFormatting sqref="V19:W19 Y19:Z19">
    <cfRule type="cellIs" dxfId="187" priority="65" stopIfTrue="1" operator="equal">
      <formula>#REF!</formula>
    </cfRule>
    <cfRule type="cellIs" dxfId="186" priority="66" stopIfTrue="1" operator="equal">
      <formula>"0"</formula>
    </cfRule>
  </conditionalFormatting>
  <conditionalFormatting sqref="V10:W10 Y10:Z10">
    <cfRule type="cellIs" dxfId="185" priority="63" stopIfTrue="1" operator="equal">
      <formula>#REF!</formula>
    </cfRule>
    <cfRule type="cellIs" dxfId="184" priority="64" stopIfTrue="1" operator="equal">
      <formula>"0"</formula>
    </cfRule>
  </conditionalFormatting>
  <conditionalFormatting sqref="V21:W21 Y21:Z21">
    <cfRule type="cellIs" dxfId="183" priority="61" stopIfTrue="1" operator="equal">
      <formula>#REF!</formula>
    </cfRule>
    <cfRule type="cellIs" dxfId="182" priority="62" stopIfTrue="1" operator="equal">
      <formula>"0"</formula>
    </cfRule>
  </conditionalFormatting>
  <conditionalFormatting sqref="P9:P10 P12:P14 P16:P25 P27:P37 P39:P40">
    <cfRule type="cellIs" dxfId="181" priority="57" stopIfTrue="1" operator="equal">
      <formula>#REF!</formula>
    </cfRule>
    <cfRule type="cellIs" dxfId="180" priority="58" stopIfTrue="1" operator="equal">
      <formula>"0"</formula>
    </cfRule>
  </conditionalFormatting>
  <conditionalFormatting sqref="R9:S40">
    <cfRule type="cellIs" dxfId="179" priority="55" stopIfTrue="1" operator="equal">
      <formula>#REF!</formula>
    </cfRule>
    <cfRule type="cellIs" dxfId="178" priority="56" stopIfTrue="1" operator="equal">
      <formula>"0"</formula>
    </cfRule>
  </conditionalFormatting>
  <conditionalFormatting sqref="B9:B40">
    <cfRule type="cellIs" dxfId="177" priority="9" stopIfTrue="1" operator="equal">
      <formula>#REF!</formula>
    </cfRule>
    <cfRule type="cellIs" dxfId="176" priority="10" stopIfTrue="1" operator="equal">
      <formula>"0"</formula>
    </cfRule>
  </conditionalFormatting>
  <conditionalFormatting sqref="B12:B13">
    <cfRule type="cellIs" dxfId="175" priority="53" stopIfTrue="1" operator="equal">
      <formula>#REF!</formula>
    </cfRule>
    <cfRule type="cellIs" dxfId="174" priority="54" stopIfTrue="1" operator="equal">
      <formula>"0"</formula>
    </cfRule>
  </conditionalFormatting>
  <conditionalFormatting sqref="B14">
    <cfRule type="cellIs" dxfId="173" priority="51" stopIfTrue="1" operator="equal">
      <formula>#REF!</formula>
    </cfRule>
    <cfRule type="cellIs" dxfId="172" priority="52" stopIfTrue="1" operator="equal">
      <formula>"0"</formula>
    </cfRule>
  </conditionalFormatting>
  <conditionalFormatting sqref="B22">
    <cfRule type="cellIs" dxfId="171" priority="49" stopIfTrue="1" operator="equal">
      <formula>#REF!</formula>
    </cfRule>
    <cfRule type="cellIs" dxfId="170" priority="50" stopIfTrue="1" operator="equal">
      <formula>"0"</formula>
    </cfRule>
  </conditionalFormatting>
  <conditionalFormatting sqref="B30">
    <cfRule type="cellIs" dxfId="169" priority="47" stopIfTrue="1" operator="equal">
      <formula>#REF!</formula>
    </cfRule>
    <cfRule type="cellIs" dxfId="168" priority="48" stopIfTrue="1" operator="equal">
      <formula>"0"</formula>
    </cfRule>
  </conditionalFormatting>
  <conditionalFormatting sqref="B32">
    <cfRule type="cellIs" dxfId="167" priority="45" stopIfTrue="1" operator="equal">
      <formula>#REF!</formula>
    </cfRule>
    <cfRule type="cellIs" dxfId="166" priority="46" stopIfTrue="1" operator="equal">
      <formula>"0"</formula>
    </cfRule>
  </conditionalFormatting>
  <conditionalFormatting sqref="B35">
    <cfRule type="cellIs" dxfId="165" priority="43" stopIfTrue="1" operator="equal">
      <formula>#REF!</formula>
    </cfRule>
    <cfRule type="cellIs" dxfId="164" priority="44" stopIfTrue="1" operator="equal">
      <formula>"0"</formula>
    </cfRule>
  </conditionalFormatting>
  <conditionalFormatting sqref="B16">
    <cfRule type="cellIs" dxfId="163" priority="41" stopIfTrue="1" operator="equal">
      <formula>#REF!</formula>
    </cfRule>
    <cfRule type="cellIs" dxfId="162" priority="42" stopIfTrue="1" operator="equal">
      <formula>"0"</formula>
    </cfRule>
  </conditionalFormatting>
  <conditionalFormatting sqref="B17">
    <cfRule type="cellIs" dxfId="161" priority="39" stopIfTrue="1" operator="equal">
      <formula>#REF!</formula>
    </cfRule>
    <cfRule type="cellIs" dxfId="160" priority="40" stopIfTrue="1" operator="equal">
      <formula>"0"</formula>
    </cfRule>
  </conditionalFormatting>
  <conditionalFormatting sqref="B20">
    <cfRule type="cellIs" dxfId="159" priority="37" stopIfTrue="1" operator="equal">
      <formula>#REF!</formula>
    </cfRule>
    <cfRule type="cellIs" dxfId="158" priority="38" stopIfTrue="1" operator="equal">
      <formula>"0"</formula>
    </cfRule>
  </conditionalFormatting>
  <conditionalFormatting sqref="B23">
    <cfRule type="cellIs" dxfId="157" priority="35" stopIfTrue="1" operator="equal">
      <formula>#REF!</formula>
    </cfRule>
    <cfRule type="cellIs" dxfId="156" priority="36" stopIfTrue="1" operator="equal">
      <formula>"0"</formula>
    </cfRule>
  </conditionalFormatting>
  <conditionalFormatting sqref="B27">
    <cfRule type="cellIs" dxfId="155" priority="33" stopIfTrue="1" operator="equal">
      <formula>#REF!</formula>
    </cfRule>
    <cfRule type="cellIs" dxfId="154" priority="34" stopIfTrue="1" operator="equal">
      <formula>"0"</formula>
    </cfRule>
  </conditionalFormatting>
  <conditionalFormatting sqref="B25">
    <cfRule type="cellIs" dxfId="153" priority="31" stopIfTrue="1" operator="equal">
      <formula>#REF!</formula>
    </cfRule>
    <cfRule type="cellIs" dxfId="152" priority="32" stopIfTrue="1" operator="equal">
      <formula>"0"</formula>
    </cfRule>
  </conditionalFormatting>
  <conditionalFormatting sqref="B33">
    <cfRule type="cellIs" dxfId="151" priority="29" stopIfTrue="1" operator="equal">
      <formula>#REF!</formula>
    </cfRule>
    <cfRule type="cellIs" dxfId="150" priority="30" stopIfTrue="1" operator="equal">
      <formula>"0"</formula>
    </cfRule>
  </conditionalFormatting>
  <conditionalFormatting sqref="B39">
    <cfRule type="cellIs" dxfId="149" priority="27" stopIfTrue="1" operator="equal">
      <formula>#REF!</formula>
    </cfRule>
    <cfRule type="cellIs" dxfId="148" priority="28" stopIfTrue="1" operator="equal">
      <formula>"0"</formula>
    </cfRule>
  </conditionalFormatting>
  <conditionalFormatting sqref="B40">
    <cfRule type="cellIs" dxfId="147" priority="25" stopIfTrue="1" operator="equal">
      <formula>#REF!</formula>
    </cfRule>
    <cfRule type="cellIs" dxfId="146" priority="26" stopIfTrue="1" operator="equal">
      <formula>"0"</formula>
    </cfRule>
  </conditionalFormatting>
  <conditionalFormatting sqref="B24">
    <cfRule type="cellIs" dxfId="145" priority="23" stopIfTrue="1" operator="equal">
      <formula>#REF!</formula>
    </cfRule>
    <cfRule type="cellIs" dxfId="144" priority="24" stopIfTrue="1" operator="equal">
      <formula>"0"</formula>
    </cfRule>
  </conditionalFormatting>
  <conditionalFormatting sqref="B18">
    <cfRule type="cellIs" dxfId="143" priority="21" stopIfTrue="1" operator="equal">
      <formula>#REF!</formula>
    </cfRule>
    <cfRule type="cellIs" dxfId="142" priority="22" stopIfTrue="1" operator="equal">
      <formula>"0"</formula>
    </cfRule>
  </conditionalFormatting>
  <conditionalFormatting sqref="B28">
    <cfRule type="cellIs" dxfId="141" priority="19" stopIfTrue="1" operator="equal">
      <formula>#REF!</formula>
    </cfRule>
    <cfRule type="cellIs" dxfId="140" priority="20" stopIfTrue="1" operator="equal">
      <formula>"0"</formula>
    </cfRule>
  </conditionalFormatting>
  <conditionalFormatting sqref="B31">
    <cfRule type="cellIs" dxfId="139" priority="17" stopIfTrue="1" operator="equal">
      <formula>#REF!</formula>
    </cfRule>
    <cfRule type="cellIs" dxfId="138" priority="18" stopIfTrue="1" operator="equal">
      <formula>"0"</formula>
    </cfRule>
  </conditionalFormatting>
  <conditionalFormatting sqref="B34">
    <cfRule type="cellIs" dxfId="137" priority="15" stopIfTrue="1" operator="equal">
      <formula>#REF!</formula>
    </cfRule>
    <cfRule type="cellIs" dxfId="136" priority="16" stopIfTrue="1" operator="equal">
      <formula>"0"</formula>
    </cfRule>
  </conditionalFormatting>
  <conditionalFormatting sqref="B19">
    <cfRule type="cellIs" dxfId="135" priority="13" stopIfTrue="1" operator="equal">
      <formula>#REF!</formula>
    </cfRule>
    <cfRule type="cellIs" dxfId="134" priority="14" stopIfTrue="1" operator="equal">
      <formula>"0"</formula>
    </cfRule>
  </conditionalFormatting>
  <conditionalFormatting sqref="B21">
    <cfRule type="cellIs" dxfId="133" priority="11" stopIfTrue="1" operator="equal">
      <formula>#REF!</formula>
    </cfRule>
    <cfRule type="cellIs" dxfId="132" priority="12" stopIfTrue="1" operator="equal">
      <formula>"0"</formula>
    </cfRule>
  </conditionalFormatting>
  <conditionalFormatting sqref="P11">
    <cfRule type="cellIs" dxfId="131" priority="7" stopIfTrue="1" operator="equal">
      <formula>#REF!</formula>
    </cfRule>
    <cfRule type="cellIs" dxfId="130" priority="8" stopIfTrue="1" operator="equal">
      <formula>"0"</formula>
    </cfRule>
  </conditionalFormatting>
  <conditionalFormatting sqref="P15">
    <cfRule type="cellIs" dxfId="129" priority="5" stopIfTrue="1" operator="equal">
      <formula>#REF!</formula>
    </cfRule>
    <cfRule type="cellIs" dxfId="128" priority="6" stopIfTrue="1" operator="equal">
      <formula>"0"</formula>
    </cfRule>
  </conditionalFormatting>
  <conditionalFormatting sqref="P26">
    <cfRule type="cellIs" dxfId="127" priority="3" stopIfTrue="1" operator="equal">
      <formula>#REF!</formula>
    </cfRule>
    <cfRule type="cellIs" dxfId="126" priority="4" stopIfTrue="1" operator="equal">
      <formula>"0"</formula>
    </cfRule>
  </conditionalFormatting>
  <conditionalFormatting sqref="P38">
    <cfRule type="cellIs" dxfId="125" priority="1" stopIfTrue="1" operator="equal">
      <formula>#REF!</formula>
    </cfRule>
    <cfRule type="cellIs" dxfId="124" priority="2" stopIfTrue="1" operator="equal">
      <formula>"0"</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workbookViewId="0">
      <selection activeCell="A4" sqref="A4"/>
    </sheetView>
  </sheetViews>
  <sheetFormatPr defaultRowHeight="15" x14ac:dyDescent="0.25"/>
  <cols>
    <col min="1" max="1" width="14.5703125" customWidth="1"/>
    <col min="2" max="2" width="6.28515625" bestFit="1" customWidth="1"/>
    <col min="7" max="7" width="9.42578125" style="2" bestFit="1" customWidth="1"/>
    <col min="8" max="8" width="19.7109375" style="1" customWidth="1"/>
    <col min="9" max="9" width="12.42578125" style="1" bestFit="1" customWidth="1"/>
    <col min="10" max="10" width="9.85546875" style="1" bestFit="1" customWidth="1"/>
    <col min="11" max="11" width="15.140625" style="1" customWidth="1"/>
    <col min="12" max="12" width="8.28515625" style="1" customWidth="1"/>
    <col min="13" max="16" width="9.140625" style="2"/>
  </cols>
  <sheetData>
    <row r="1" spans="1:16" x14ac:dyDescent="0.25">
      <c r="A1" s="1" t="s">
        <v>102</v>
      </c>
      <c r="B1" s="1"/>
      <c r="C1" s="1"/>
      <c r="D1" s="1"/>
      <c r="E1" s="1"/>
      <c r="F1" s="1"/>
    </row>
    <row r="2" spans="1:16" s="2" customFormat="1" x14ac:dyDescent="0.25">
      <c r="A2" s="18" t="s">
        <v>428</v>
      </c>
    </row>
    <row r="3" spans="1:16" s="1" customFormat="1" x14ac:dyDescent="0.25">
      <c r="A3" s="7"/>
      <c r="G3" s="2"/>
      <c r="M3" s="2"/>
      <c r="N3" s="2"/>
      <c r="O3" s="2"/>
      <c r="P3" s="2"/>
    </row>
    <row r="4" spans="1:16" s="1" customFormat="1" x14ac:dyDescent="0.25">
      <c r="G4" s="2"/>
      <c r="M4" s="2"/>
      <c r="N4" s="2"/>
      <c r="O4" s="2"/>
      <c r="P4" s="2"/>
    </row>
    <row r="5" spans="1:16" s="1" customFormat="1" ht="48.75" customHeight="1" x14ac:dyDescent="0.25">
      <c r="A5" s="730"/>
      <c r="B5" s="735" t="s">
        <v>104</v>
      </c>
      <c r="C5" s="737" t="s">
        <v>429</v>
      </c>
      <c r="D5" s="738"/>
      <c r="E5" s="738"/>
      <c r="F5" s="738"/>
      <c r="G5" s="738"/>
      <c r="H5" s="738"/>
      <c r="I5" s="738"/>
      <c r="J5" s="738"/>
      <c r="K5" s="739"/>
      <c r="L5" s="633" t="s">
        <v>430</v>
      </c>
      <c r="M5" s="633"/>
      <c r="N5" s="633"/>
      <c r="O5" s="633"/>
      <c r="P5" s="2"/>
    </row>
    <row r="6" spans="1:16" ht="15" customHeight="1" x14ac:dyDescent="0.25">
      <c r="A6" s="613"/>
      <c r="B6" s="736"/>
      <c r="C6" s="697">
        <v>2008</v>
      </c>
      <c r="D6" s="697">
        <v>2009</v>
      </c>
      <c r="E6" s="697">
        <v>2010</v>
      </c>
      <c r="F6" s="697">
        <v>2011</v>
      </c>
      <c r="G6" s="731" t="s">
        <v>6</v>
      </c>
      <c r="H6" s="733" t="s">
        <v>109</v>
      </c>
      <c r="I6" s="689" t="s">
        <v>126</v>
      </c>
      <c r="J6" s="690"/>
      <c r="K6" s="740"/>
      <c r="L6" s="697">
        <v>2008</v>
      </c>
      <c r="M6" s="697">
        <v>2009</v>
      </c>
      <c r="N6" s="697">
        <v>2010</v>
      </c>
      <c r="O6" s="697">
        <v>2011</v>
      </c>
    </row>
    <row r="7" spans="1:16" ht="42.75" customHeight="1" x14ac:dyDescent="0.25">
      <c r="A7" s="597"/>
      <c r="B7" s="639"/>
      <c r="C7" s="699"/>
      <c r="D7" s="699"/>
      <c r="E7" s="699"/>
      <c r="F7" s="699"/>
      <c r="G7" s="732"/>
      <c r="H7" s="734"/>
      <c r="I7" s="741"/>
      <c r="J7" s="742"/>
      <c r="K7" s="743"/>
      <c r="L7" s="699"/>
      <c r="M7" s="699"/>
      <c r="N7" s="699"/>
      <c r="O7" s="699"/>
    </row>
    <row r="8" spans="1:16" x14ac:dyDescent="0.25">
      <c r="A8" s="83" t="s">
        <v>10</v>
      </c>
      <c r="B8" s="84"/>
      <c r="C8" s="136"/>
      <c r="D8" s="136"/>
      <c r="E8" s="136"/>
      <c r="F8" s="136"/>
      <c r="G8" s="81"/>
      <c r="H8" s="82"/>
      <c r="I8" s="202"/>
      <c r="J8" s="496"/>
      <c r="K8" s="497"/>
      <c r="L8" s="136"/>
      <c r="M8" s="136"/>
      <c r="N8" s="136"/>
      <c r="O8" s="136"/>
    </row>
    <row r="9" spans="1:16" x14ac:dyDescent="0.25">
      <c r="A9" s="83" t="s">
        <v>14</v>
      </c>
      <c r="B9" s="84"/>
      <c r="C9" s="136"/>
      <c r="D9" s="136"/>
      <c r="E9" s="136"/>
      <c r="F9" s="136"/>
      <c r="G9" s="81"/>
      <c r="H9" s="82"/>
      <c r="I9" s="202"/>
      <c r="J9" s="496"/>
      <c r="K9" s="497"/>
      <c r="L9" s="136"/>
      <c r="M9" s="136"/>
      <c r="N9" s="136"/>
      <c r="O9" s="136"/>
    </row>
    <row r="10" spans="1:16" x14ac:dyDescent="0.25">
      <c r="A10" s="83" t="s">
        <v>16</v>
      </c>
      <c r="B10" s="84"/>
      <c r="C10" s="136"/>
      <c r="D10" s="136"/>
      <c r="E10" s="136"/>
      <c r="F10" s="136"/>
      <c r="G10" s="81"/>
      <c r="H10" s="82"/>
      <c r="I10" s="202"/>
      <c r="J10" s="496"/>
      <c r="K10" s="497"/>
      <c r="L10" s="136"/>
      <c r="M10" s="136"/>
      <c r="N10" s="136"/>
      <c r="O10" s="136"/>
    </row>
    <row r="11" spans="1:16" x14ac:dyDescent="0.25">
      <c r="A11" s="83" t="s">
        <v>18</v>
      </c>
      <c r="B11" s="84"/>
      <c r="C11" s="136"/>
      <c r="D11" s="136"/>
      <c r="E11" s="136"/>
      <c r="F11" s="136"/>
      <c r="G11" s="81"/>
      <c r="H11" s="82"/>
      <c r="I11" s="202"/>
      <c r="J11" s="496"/>
      <c r="K11" s="497"/>
      <c r="L11" s="136"/>
      <c r="M11" s="136"/>
      <c r="N11" s="136"/>
      <c r="O11" s="136"/>
    </row>
    <row r="12" spans="1:16" x14ac:dyDescent="0.25">
      <c r="A12" s="83" t="s">
        <v>19</v>
      </c>
      <c r="B12" s="84"/>
      <c r="C12" s="136"/>
      <c r="D12" s="136"/>
      <c r="E12" s="136"/>
      <c r="F12" s="136"/>
      <c r="G12" s="81"/>
      <c r="H12" s="82"/>
      <c r="I12" s="203" t="s">
        <v>431</v>
      </c>
      <c r="J12" s="496"/>
      <c r="K12" s="497"/>
      <c r="L12" s="136"/>
      <c r="M12" s="136"/>
      <c r="N12" s="136"/>
      <c r="O12" s="136"/>
    </row>
    <row r="13" spans="1:16" x14ac:dyDescent="0.25">
      <c r="A13" s="83" t="s">
        <v>20</v>
      </c>
      <c r="B13" s="84"/>
      <c r="C13" s="136"/>
      <c r="D13" s="136"/>
      <c r="E13" s="136"/>
      <c r="F13" s="136"/>
      <c r="G13" s="81"/>
      <c r="H13" s="82"/>
      <c r="I13" s="202"/>
      <c r="J13" s="496"/>
      <c r="K13" s="497"/>
      <c r="L13" s="136"/>
      <c r="M13" s="136"/>
      <c r="N13" s="136"/>
      <c r="O13" s="136"/>
    </row>
    <row r="14" spans="1:16" x14ac:dyDescent="0.25">
      <c r="A14" s="83" t="s">
        <v>21</v>
      </c>
      <c r="B14" s="84"/>
      <c r="C14" s="136"/>
      <c r="D14" s="136"/>
      <c r="E14" s="136"/>
      <c r="F14" s="136"/>
      <c r="G14" s="81"/>
      <c r="H14" s="82"/>
      <c r="I14" s="203" t="s">
        <v>432</v>
      </c>
      <c r="J14" s="498" t="s">
        <v>433</v>
      </c>
      <c r="K14" s="497"/>
      <c r="L14" s="136"/>
      <c r="M14" s="136"/>
      <c r="N14" s="136"/>
      <c r="O14" s="136"/>
    </row>
    <row r="15" spans="1:16" x14ac:dyDescent="0.25">
      <c r="A15" s="83" t="s">
        <v>23</v>
      </c>
      <c r="B15" s="84"/>
      <c r="C15" s="136"/>
      <c r="D15" s="136"/>
      <c r="E15" s="136"/>
      <c r="F15" s="136"/>
      <c r="G15" s="81"/>
      <c r="H15" s="82"/>
      <c r="I15" s="203" t="s">
        <v>434</v>
      </c>
      <c r="J15" s="496"/>
      <c r="K15" s="497"/>
      <c r="L15" s="136"/>
      <c r="M15" s="136"/>
      <c r="N15" s="136"/>
      <c r="O15" s="136"/>
    </row>
    <row r="16" spans="1:16" x14ac:dyDescent="0.25">
      <c r="A16" s="83" t="s">
        <v>24</v>
      </c>
      <c r="B16" s="84"/>
      <c r="C16" s="136"/>
      <c r="D16" s="136"/>
      <c r="E16" s="136"/>
      <c r="F16" s="136"/>
      <c r="G16" s="81"/>
      <c r="H16" s="82"/>
      <c r="I16" s="203" t="s">
        <v>435</v>
      </c>
      <c r="J16" s="496"/>
      <c r="K16" s="497"/>
      <c r="L16" s="136"/>
      <c r="M16" s="136"/>
      <c r="N16" s="136"/>
      <c r="O16" s="136"/>
    </row>
    <row r="17" spans="1:15" x14ac:dyDescent="0.25">
      <c r="A17" s="83" t="s">
        <v>25</v>
      </c>
      <c r="B17" s="84"/>
      <c r="C17" s="136"/>
      <c r="D17" s="136"/>
      <c r="E17" s="136"/>
      <c r="F17" s="136"/>
      <c r="G17" s="81"/>
      <c r="H17" s="82"/>
      <c r="I17" s="203" t="s">
        <v>436</v>
      </c>
      <c r="J17" s="496"/>
      <c r="K17" s="497"/>
      <c r="L17" s="136"/>
      <c r="M17" s="136"/>
      <c r="N17" s="136"/>
      <c r="O17" s="136"/>
    </row>
    <row r="18" spans="1:15" x14ac:dyDescent="0.25">
      <c r="A18" s="83" t="s">
        <v>27</v>
      </c>
      <c r="B18" s="84"/>
      <c r="C18" s="136"/>
      <c r="D18" s="136"/>
      <c r="E18" s="136"/>
      <c r="F18" s="136"/>
      <c r="G18" s="81"/>
      <c r="H18" s="82"/>
      <c r="I18" s="202"/>
      <c r="J18" s="496"/>
      <c r="K18" s="497"/>
      <c r="L18" s="136"/>
      <c r="M18" s="136"/>
      <c r="N18" s="136"/>
      <c r="O18" s="136"/>
    </row>
    <row r="19" spans="1:15" x14ac:dyDescent="0.25">
      <c r="A19" s="83" t="s">
        <v>28</v>
      </c>
      <c r="B19" s="84"/>
      <c r="C19" s="136"/>
      <c r="D19" s="136"/>
      <c r="E19" s="136"/>
      <c r="F19" s="136"/>
      <c r="G19" s="81"/>
      <c r="H19" s="82"/>
      <c r="I19" s="250" t="s">
        <v>437</v>
      </c>
      <c r="J19" s="498" t="s">
        <v>438</v>
      </c>
      <c r="K19" s="497"/>
      <c r="L19" s="136"/>
      <c r="M19" s="136"/>
      <c r="N19" s="136"/>
      <c r="O19" s="136"/>
    </row>
    <row r="20" spans="1:15" x14ac:dyDescent="0.25">
      <c r="A20" s="83" t="s">
        <v>29</v>
      </c>
      <c r="B20" s="84"/>
      <c r="C20" s="136"/>
      <c r="D20" s="136"/>
      <c r="E20" s="136"/>
      <c r="F20" s="136"/>
      <c r="G20" s="81"/>
      <c r="H20" s="82"/>
      <c r="I20" s="202"/>
      <c r="J20" s="496"/>
      <c r="K20" s="497"/>
      <c r="L20" s="136"/>
      <c r="M20" s="136"/>
      <c r="N20" s="136"/>
      <c r="O20" s="136"/>
    </row>
    <row r="21" spans="1:15" x14ac:dyDescent="0.25">
      <c r="A21" s="83" t="s">
        <v>30</v>
      </c>
      <c r="B21" s="84"/>
      <c r="C21" s="186"/>
      <c r="D21" s="186"/>
      <c r="E21" s="186"/>
      <c r="F21" s="186"/>
      <c r="G21" s="81"/>
      <c r="H21" s="81"/>
      <c r="I21" s="499" t="s">
        <v>439</v>
      </c>
      <c r="J21" s="498" t="s">
        <v>440</v>
      </c>
      <c r="K21" s="500" t="s">
        <v>441</v>
      </c>
      <c r="L21" s="138">
        <v>25.7</v>
      </c>
      <c r="M21" s="138">
        <v>34.6</v>
      </c>
      <c r="N21" s="138">
        <v>27.9</v>
      </c>
      <c r="O21" s="136">
        <v>28</v>
      </c>
    </row>
    <row r="22" spans="1:15" x14ac:dyDescent="0.25">
      <c r="A22" s="83" t="s">
        <v>31</v>
      </c>
      <c r="B22" s="84"/>
      <c r="C22" s="136"/>
      <c r="D22" s="136"/>
      <c r="E22" s="136"/>
      <c r="F22" s="136"/>
      <c r="G22" s="81"/>
      <c r="H22" s="241"/>
      <c r="I22" s="202"/>
      <c r="J22" s="496"/>
      <c r="K22" s="497"/>
      <c r="L22" s="136"/>
      <c r="M22" s="136"/>
      <c r="N22" s="136"/>
      <c r="O22" s="136"/>
    </row>
    <row r="23" spans="1:15" x14ac:dyDescent="0.25">
      <c r="A23" s="83" t="s">
        <v>32</v>
      </c>
      <c r="B23" s="84"/>
      <c r="C23" s="136"/>
      <c r="D23" s="136"/>
      <c r="E23" s="136"/>
      <c r="F23" s="136"/>
      <c r="G23" s="81"/>
      <c r="H23" s="82"/>
      <c r="I23" s="242"/>
      <c r="J23" s="496"/>
      <c r="K23" s="497"/>
      <c r="L23" s="136"/>
      <c r="M23" s="136"/>
      <c r="N23" s="136"/>
      <c r="O23" s="136"/>
    </row>
    <row r="24" spans="1:15" x14ac:dyDescent="0.25">
      <c r="A24" s="83" t="s">
        <v>33</v>
      </c>
      <c r="B24" s="84"/>
      <c r="C24" s="136"/>
      <c r="D24" s="136"/>
      <c r="E24" s="136"/>
      <c r="F24" s="136"/>
      <c r="G24" s="81"/>
      <c r="H24" s="82"/>
      <c r="I24" s="202"/>
      <c r="J24" s="496"/>
      <c r="K24" s="497"/>
      <c r="L24" s="136"/>
      <c r="M24" s="136"/>
      <c r="N24" s="136"/>
      <c r="O24" s="136"/>
    </row>
    <row r="25" spans="1:15" x14ac:dyDescent="0.25">
      <c r="A25" s="83" t="s">
        <v>34</v>
      </c>
      <c r="B25" s="84"/>
      <c r="C25" s="136"/>
      <c r="D25" s="136"/>
      <c r="E25" s="136"/>
      <c r="F25" s="136"/>
      <c r="G25" s="81"/>
      <c r="H25" s="82"/>
      <c r="I25" s="202"/>
      <c r="J25" s="496"/>
      <c r="K25" s="497"/>
      <c r="L25" s="136"/>
      <c r="M25" s="136"/>
      <c r="N25" s="136"/>
      <c r="O25" s="136"/>
    </row>
    <row r="26" spans="1:15" x14ac:dyDescent="0.25">
      <c r="A26" s="83" t="s">
        <v>35</v>
      </c>
      <c r="B26" s="84"/>
      <c r="C26" s="136"/>
      <c r="D26" s="136"/>
      <c r="E26" s="136"/>
      <c r="F26" s="136"/>
      <c r="G26" s="81"/>
      <c r="H26" s="82"/>
      <c r="I26" s="202"/>
      <c r="J26" s="496"/>
      <c r="K26" s="497"/>
      <c r="L26" s="136"/>
      <c r="M26" s="136"/>
      <c r="N26" s="136"/>
      <c r="O26" s="136"/>
    </row>
    <row r="27" spans="1:15" x14ac:dyDescent="0.25">
      <c r="A27" s="83" t="s">
        <v>37</v>
      </c>
      <c r="B27" s="84"/>
      <c r="C27" s="136"/>
      <c r="D27" s="136"/>
      <c r="E27" s="136"/>
      <c r="F27" s="136"/>
      <c r="G27" s="81"/>
      <c r="H27" s="82"/>
      <c r="I27" s="202"/>
      <c r="J27" s="496"/>
      <c r="K27" s="497"/>
      <c r="L27" s="136"/>
      <c r="M27" s="136"/>
      <c r="N27" s="136"/>
      <c r="O27" s="136"/>
    </row>
    <row r="28" spans="1:15" x14ac:dyDescent="0.25">
      <c r="A28" s="83" t="s">
        <v>38</v>
      </c>
      <c r="B28" s="84"/>
      <c r="C28" s="136"/>
      <c r="D28" s="136"/>
      <c r="E28" s="136"/>
      <c r="F28" s="136"/>
      <c r="G28" s="81"/>
      <c r="H28" s="82"/>
      <c r="I28" s="202"/>
      <c r="J28" s="496"/>
      <c r="K28" s="497"/>
      <c r="L28" s="136"/>
      <c r="M28" s="136"/>
      <c r="N28" s="136"/>
      <c r="O28" s="136"/>
    </row>
    <row r="29" spans="1:15" x14ac:dyDescent="0.25">
      <c r="A29" s="83" t="s">
        <v>39</v>
      </c>
      <c r="B29" s="84"/>
      <c r="C29" s="136"/>
      <c r="D29" s="136"/>
      <c r="E29" s="136"/>
      <c r="F29" s="136"/>
      <c r="G29" s="81"/>
      <c r="H29" s="82"/>
      <c r="I29" s="202"/>
      <c r="J29" s="496"/>
      <c r="K29" s="497"/>
      <c r="L29" s="136"/>
      <c r="M29" s="136"/>
      <c r="N29" s="136"/>
      <c r="O29" s="136"/>
    </row>
    <row r="30" spans="1:15" x14ac:dyDescent="0.25">
      <c r="A30" s="83" t="s">
        <v>40</v>
      </c>
      <c r="B30" s="84"/>
      <c r="C30" s="136"/>
      <c r="D30" s="136"/>
      <c r="E30" s="136"/>
      <c r="F30" s="136"/>
      <c r="G30" s="81"/>
      <c r="H30" s="82"/>
      <c r="I30" s="202"/>
      <c r="J30" s="496"/>
      <c r="K30" s="497"/>
      <c r="L30" s="136"/>
      <c r="M30" s="136"/>
      <c r="N30" s="136"/>
      <c r="O30" s="136"/>
    </row>
    <row r="31" spans="1:15" x14ac:dyDescent="0.25">
      <c r="A31" s="83" t="s">
        <v>41</v>
      </c>
      <c r="B31" s="84"/>
      <c r="C31" s="136"/>
      <c r="D31" s="136"/>
      <c r="E31" s="136"/>
      <c r="F31" s="136"/>
      <c r="G31" s="81"/>
      <c r="H31" s="82"/>
      <c r="I31" s="202"/>
      <c r="J31" s="496"/>
      <c r="K31" s="497"/>
      <c r="L31" s="136"/>
      <c r="M31" s="136"/>
      <c r="N31" s="136"/>
      <c r="O31" s="136"/>
    </row>
    <row r="32" spans="1:15" x14ac:dyDescent="0.25">
      <c r="A32" s="83" t="s">
        <v>42</v>
      </c>
      <c r="B32" s="84"/>
      <c r="C32" s="136"/>
      <c r="D32" s="136"/>
      <c r="E32" s="136"/>
      <c r="F32" s="136"/>
      <c r="G32" s="81"/>
      <c r="H32" s="82"/>
      <c r="I32" s="202"/>
      <c r="J32" s="496"/>
      <c r="K32" s="497"/>
      <c r="L32" s="136"/>
      <c r="M32" s="136"/>
      <c r="N32" s="136"/>
      <c r="O32" s="136"/>
    </row>
    <row r="33" spans="1:15" x14ac:dyDescent="0.25">
      <c r="A33" s="83" t="s">
        <v>43</v>
      </c>
      <c r="B33" s="84"/>
      <c r="C33" s="136"/>
      <c r="D33" s="136"/>
      <c r="E33" s="136"/>
      <c r="F33" s="136"/>
      <c r="G33" s="81"/>
      <c r="H33" s="82"/>
      <c r="I33" s="202"/>
      <c r="J33" s="496"/>
      <c r="K33" s="497"/>
      <c r="L33" s="136"/>
      <c r="M33" s="136"/>
      <c r="N33" s="136"/>
      <c r="O33" s="136"/>
    </row>
    <row r="34" spans="1:15" x14ac:dyDescent="0.25">
      <c r="A34" s="83" t="s">
        <v>44</v>
      </c>
      <c r="B34" s="84"/>
      <c r="C34" s="136"/>
      <c r="D34" s="136"/>
      <c r="E34" s="136"/>
      <c r="F34" s="136"/>
      <c r="G34" s="81"/>
      <c r="H34" s="82"/>
      <c r="I34" s="202"/>
      <c r="J34" s="496"/>
      <c r="K34" s="497"/>
      <c r="L34" s="136"/>
      <c r="M34" s="136"/>
      <c r="N34" s="136"/>
      <c r="O34" s="136"/>
    </row>
    <row r="35" spans="1:15" x14ac:dyDescent="0.25">
      <c r="A35" s="83" t="s">
        <v>45</v>
      </c>
      <c r="B35" s="84"/>
      <c r="C35" s="136"/>
      <c r="D35" s="136"/>
      <c r="E35" s="136"/>
      <c r="F35" s="136"/>
      <c r="G35" s="81"/>
      <c r="H35" s="82"/>
      <c r="I35" s="202"/>
      <c r="J35" s="496"/>
      <c r="K35" s="497"/>
      <c r="L35" s="136"/>
      <c r="M35" s="136"/>
      <c r="N35" s="136"/>
      <c r="O35" s="136"/>
    </row>
    <row r="36" spans="1:15" x14ac:dyDescent="0.25">
      <c r="A36" s="83" t="s">
        <v>46</v>
      </c>
      <c r="B36" s="84"/>
      <c r="C36" s="136"/>
      <c r="D36" s="136"/>
      <c r="E36" s="136"/>
      <c r="F36" s="136"/>
      <c r="G36" s="81"/>
      <c r="H36" s="82"/>
      <c r="I36" s="202"/>
      <c r="J36" s="496"/>
      <c r="K36" s="497"/>
      <c r="L36" s="136"/>
      <c r="M36" s="136"/>
      <c r="N36" s="136"/>
      <c r="O36" s="136"/>
    </row>
    <row r="37" spans="1:15" x14ac:dyDescent="0.25">
      <c r="A37" s="83" t="s">
        <v>47</v>
      </c>
      <c r="B37" s="84"/>
      <c r="C37" s="136"/>
      <c r="D37" s="136"/>
      <c r="E37" s="136"/>
      <c r="F37" s="136"/>
      <c r="G37" s="81"/>
      <c r="H37" s="82"/>
      <c r="I37" s="202"/>
      <c r="J37" s="496"/>
      <c r="K37" s="497"/>
      <c r="L37" s="136"/>
      <c r="M37" s="136"/>
      <c r="N37" s="136"/>
      <c r="O37" s="136"/>
    </row>
  </sheetData>
  <mergeCells count="15">
    <mergeCell ref="L6:L7"/>
    <mergeCell ref="M6:M7"/>
    <mergeCell ref="N6:N7"/>
    <mergeCell ref="O6:O7"/>
    <mergeCell ref="L5:O5"/>
    <mergeCell ref="A5:A7"/>
    <mergeCell ref="G6:G7"/>
    <mergeCell ref="H6:H7"/>
    <mergeCell ref="B5:B7"/>
    <mergeCell ref="C5:K5"/>
    <mergeCell ref="C6:C7"/>
    <mergeCell ref="D6:D7"/>
    <mergeCell ref="E6:E7"/>
    <mergeCell ref="F6:F7"/>
    <mergeCell ref="I6:K7"/>
  </mergeCells>
  <hyperlinks>
    <hyperlink ref="I21" r:id="rId1"/>
    <hyperlink ref="J21" r:id="rId2"/>
    <hyperlink ref="K21" r:id="rId3"/>
    <hyperlink ref="I12" r:id="rId4"/>
    <hyperlink ref="I15" r:id="rId5"/>
    <hyperlink ref="I16" r:id="rId6"/>
    <hyperlink ref="I17" r:id="rId7"/>
    <hyperlink ref="I14" r:id="rId8"/>
    <hyperlink ref="J14" r:id="rId9"/>
    <hyperlink ref="J19" r:id="rId10"/>
    <hyperlink ref="I19" r:id="rId1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98"/>
  <sheetViews>
    <sheetView showGridLines="0" topLeftCell="AG7" zoomScale="115" zoomScaleNormal="115" workbookViewId="0">
      <selection activeCell="AW35" sqref="AW35"/>
    </sheetView>
  </sheetViews>
  <sheetFormatPr defaultRowHeight="15" x14ac:dyDescent="0.25"/>
  <cols>
    <col min="1" max="1" width="16.28515625" style="1" customWidth="1"/>
    <col min="2" max="15" width="12.5703125" style="1" customWidth="1"/>
    <col min="16" max="16" width="17.5703125" style="1" bestFit="1" customWidth="1"/>
    <col min="17" max="17" width="13" style="1" bestFit="1" customWidth="1"/>
    <col min="18" max="18" width="12.85546875" style="1" bestFit="1" customWidth="1"/>
    <col min="19" max="19" width="10" style="1" bestFit="1" customWidth="1"/>
    <col min="20" max="20" width="10.7109375" style="1" bestFit="1" customWidth="1"/>
    <col min="21" max="21" width="19.140625" style="1" bestFit="1" customWidth="1"/>
    <col min="22" max="22" width="10.5703125" style="1" bestFit="1" customWidth="1"/>
    <col min="23" max="23" width="11.28515625" style="1" bestFit="1" customWidth="1"/>
    <col min="24" max="24" width="14.28515625" style="1" customWidth="1"/>
    <col min="25" max="32" width="12.85546875" style="1" customWidth="1"/>
    <col min="33" max="33" width="12.85546875" style="1" bestFit="1" customWidth="1"/>
    <col min="34" max="45" width="12.5703125" style="1" customWidth="1"/>
    <col min="46" max="46" width="13" customWidth="1"/>
    <col min="47" max="47" width="13.5703125" customWidth="1"/>
    <col min="48" max="48" width="12" customWidth="1"/>
    <col min="49" max="49" width="11.28515625" customWidth="1"/>
    <col min="50" max="50" width="16.7109375" bestFit="1" customWidth="1"/>
    <col min="98" max="98" width="17.140625" customWidth="1"/>
  </cols>
  <sheetData>
    <row r="1" spans="1:50" ht="15.75" customHeight="1" x14ac:dyDescent="0.25">
      <c r="A1" s="1" t="s">
        <v>102</v>
      </c>
      <c r="AT1" s="1"/>
      <c r="AU1" s="1"/>
      <c r="AV1" s="1"/>
      <c r="AW1" s="1"/>
      <c r="AX1" s="1"/>
    </row>
    <row r="2" spans="1:50" s="2" customFormat="1" x14ac:dyDescent="0.25">
      <c r="A2" s="18" t="s">
        <v>442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spans="1:50" s="1" customFormat="1" x14ac:dyDescent="0.25">
      <c r="A3" s="7" t="s">
        <v>443</v>
      </c>
      <c r="B3" s="7"/>
      <c r="C3" s="7"/>
    </row>
    <row r="5" spans="1:50" s="1" customFormat="1" ht="40.5" customHeight="1" x14ac:dyDescent="0.25">
      <c r="A5" s="643"/>
      <c r="B5" s="729" t="s">
        <v>104</v>
      </c>
      <c r="C5" s="750" t="s">
        <v>444</v>
      </c>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50"/>
      <c r="AG5" s="750"/>
      <c r="AH5" s="572" t="s">
        <v>445</v>
      </c>
      <c r="AI5" s="665"/>
      <c r="AJ5" s="665"/>
      <c r="AK5" s="665"/>
      <c r="AL5" s="665"/>
      <c r="AM5" s="665"/>
      <c r="AN5" s="665"/>
      <c r="AO5" s="665"/>
      <c r="AP5" s="665"/>
      <c r="AQ5" s="665"/>
      <c r="AR5" s="665"/>
      <c r="AS5" s="678"/>
      <c r="AT5" s="630" t="s">
        <v>4</v>
      </c>
      <c r="AU5" s="679"/>
      <c r="AV5" s="679"/>
      <c r="AW5" s="679"/>
      <c r="AX5" s="680"/>
    </row>
    <row r="6" spans="1:50" ht="25.5" customHeight="1" x14ac:dyDescent="0.25">
      <c r="A6" s="643"/>
      <c r="B6" s="729"/>
      <c r="C6" s="747">
        <v>2008</v>
      </c>
      <c r="D6" s="747"/>
      <c r="E6" s="747"/>
      <c r="F6" s="747">
        <v>2009</v>
      </c>
      <c r="G6" s="747"/>
      <c r="H6" s="747"/>
      <c r="I6" s="748">
        <v>2010</v>
      </c>
      <c r="J6" s="748"/>
      <c r="K6" s="749"/>
      <c r="L6" s="748">
        <v>2011</v>
      </c>
      <c r="M6" s="748"/>
      <c r="N6" s="749"/>
      <c r="O6" s="752" t="s">
        <v>106</v>
      </c>
      <c r="P6" s="756" t="s">
        <v>6</v>
      </c>
      <c r="Q6" s="757"/>
      <c r="R6" s="689" t="s">
        <v>446</v>
      </c>
      <c r="S6" s="690"/>
      <c r="T6" s="740"/>
      <c r="U6" s="689" t="s">
        <v>263</v>
      </c>
      <c r="V6" s="690"/>
      <c r="W6" s="690"/>
      <c r="X6" s="690"/>
      <c r="Y6" s="690"/>
      <c r="Z6" s="690"/>
      <c r="AA6" s="690"/>
      <c r="AB6" s="690"/>
      <c r="AC6" s="690"/>
      <c r="AD6" s="690"/>
      <c r="AE6" s="690"/>
      <c r="AF6" s="690"/>
      <c r="AG6" s="690"/>
      <c r="AH6" s="747">
        <v>2008</v>
      </c>
      <c r="AI6" s="747"/>
      <c r="AJ6" s="747"/>
      <c r="AK6" s="747">
        <v>2009</v>
      </c>
      <c r="AL6" s="747"/>
      <c r="AM6" s="747"/>
      <c r="AN6" s="748">
        <v>2010</v>
      </c>
      <c r="AO6" s="748"/>
      <c r="AP6" s="749"/>
      <c r="AQ6" s="748">
        <v>2011</v>
      </c>
      <c r="AR6" s="748"/>
      <c r="AS6" s="749"/>
      <c r="AT6" s="663">
        <v>2008</v>
      </c>
      <c r="AU6" s="663">
        <v>2009</v>
      </c>
      <c r="AV6" s="663">
        <v>2010</v>
      </c>
      <c r="AW6" s="663">
        <v>2011</v>
      </c>
      <c r="AX6" s="643" t="s">
        <v>6</v>
      </c>
    </row>
    <row r="7" spans="1:50" s="27" customFormat="1" ht="15.75" customHeight="1" x14ac:dyDescent="0.25">
      <c r="A7" s="643"/>
      <c r="B7" s="729"/>
      <c r="C7" s="751" t="s">
        <v>447</v>
      </c>
      <c r="D7" s="751" t="s">
        <v>448</v>
      </c>
      <c r="E7" s="751" t="s">
        <v>449</v>
      </c>
      <c r="F7" s="751" t="s">
        <v>447</v>
      </c>
      <c r="G7" s="751" t="s">
        <v>448</v>
      </c>
      <c r="H7" s="751" t="s">
        <v>449</v>
      </c>
      <c r="I7" s="744" t="s">
        <v>447</v>
      </c>
      <c r="J7" s="744" t="s">
        <v>448</v>
      </c>
      <c r="K7" s="744" t="s">
        <v>449</v>
      </c>
      <c r="L7" s="744" t="s">
        <v>447</v>
      </c>
      <c r="M7" s="744" t="s">
        <v>448</v>
      </c>
      <c r="N7" s="744" t="s">
        <v>449</v>
      </c>
      <c r="O7" s="753"/>
      <c r="P7" s="758"/>
      <c r="Q7" s="759"/>
      <c r="R7" s="691"/>
      <c r="S7" s="692"/>
      <c r="T7" s="755"/>
      <c r="U7" s="691"/>
      <c r="V7" s="692"/>
      <c r="W7" s="692"/>
      <c r="X7" s="692"/>
      <c r="Y7" s="692"/>
      <c r="Z7" s="692"/>
      <c r="AA7" s="692"/>
      <c r="AB7" s="692"/>
      <c r="AC7" s="692"/>
      <c r="AD7" s="692"/>
      <c r="AE7" s="692"/>
      <c r="AF7" s="692"/>
      <c r="AG7" s="692"/>
      <c r="AH7" s="746" t="s">
        <v>447</v>
      </c>
      <c r="AI7" s="746" t="s">
        <v>448</v>
      </c>
      <c r="AJ7" s="746" t="s">
        <v>449</v>
      </c>
      <c r="AK7" s="746" t="s">
        <v>447</v>
      </c>
      <c r="AL7" s="746" t="s">
        <v>448</v>
      </c>
      <c r="AM7" s="746" t="s">
        <v>449</v>
      </c>
      <c r="AN7" s="744" t="s">
        <v>447</v>
      </c>
      <c r="AO7" s="744" t="s">
        <v>448</v>
      </c>
      <c r="AP7" s="744" t="s">
        <v>449</v>
      </c>
      <c r="AQ7" s="744" t="s">
        <v>447</v>
      </c>
      <c r="AR7" s="744" t="s">
        <v>448</v>
      </c>
      <c r="AS7" s="744" t="s">
        <v>449</v>
      </c>
      <c r="AT7" s="646"/>
      <c r="AU7" s="646"/>
      <c r="AV7" s="646"/>
      <c r="AW7" s="646"/>
      <c r="AX7" s="643"/>
    </row>
    <row r="8" spans="1:50" s="1" customFormat="1" ht="15.75" customHeight="1" x14ac:dyDescent="0.25">
      <c r="A8" s="643"/>
      <c r="B8" s="729"/>
      <c r="C8" s="751"/>
      <c r="D8" s="751"/>
      <c r="E8" s="751"/>
      <c r="F8" s="751"/>
      <c r="G8" s="751"/>
      <c r="H8" s="751"/>
      <c r="I8" s="745"/>
      <c r="J8" s="745"/>
      <c r="K8" s="745"/>
      <c r="L8" s="745"/>
      <c r="M8" s="745"/>
      <c r="N8" s="745"/>
      <c r="O8" s="754"/>
      <c r="P8" s="760"/>
      <c r="Q8" s="761"/>
      <c r="R8" s="741"/>
      <c r="S8" s="742"/>
      <c r="T8" s="743"/>
      <c r="U8" s="691"/>
      <c r="V8" s="692"/>
      <c r="W8" s="692"/>
      <c r="X8" s="692"/>
      <c r="Y8" s="692"/>
      <c r="Z8" s="692"/>
      <c r="AA8" s="692"/>
      <c r="AB8" s="692"/>
      <c r="AC8" s="692"/>
      <c r="AD8" s="692"/>
      <c r="AE8" s="692"/>
      <c r="AF8" s="692"/>
      <c r="AG8" s="692"/>
      <c r="AH8" s="746"/>
      <c r="AI8" s="746"/>
      <c r="AJ8" s="746"/>
      <c r="AK8" s="746"/>
      <c r="AL8" s="746"/>
      <c r="AM8" s="746"/>
      <c r="AN8" s="745"/>
      <c r="AO8" s="745"/>
      <c r="AP8" s="745"/>
      <c r="AQ8" s="745"/>
      <c r="AR8" s="745"/>
      <c r="AS8" s="745"/>
      <c r="AT8" s="647"/>
      <c r="AU8" s="647"/>
      <c r="AV8" s="647"/>
      <c r="AW8" s="647"/>
      <c r="AX8" s="643"/>
    </row>
    <row r="9" spans="1:50" ht="15.75" x14ac:dyDescent="0.25">
      <c r="A9" s="386" t="s">
        <v>10</v>
      </c>
      <c r="B9" s="56"/>
      <c r="C9" s="193"/>
      <c r="D9" s="193"/>
      <c r="E9" s="193"/>
      <c r="F9" s="193"/>
      <c r="G9" s="193"/>
      <c r="H9" s="193"/>
      <c r="I9" s="58"/>
      <c r="J9" s="58"/>
      <c r="K9" s="58"/>
      <c r="L9" s="58"/>
      <c r="M9" s="58"/>
      <c r="N9" s="58"/>
      <c r="O9" s="58"/>
      <c r="P9" s="311"/>
      <c r="Q9" s="501"/>
      <c r="R9" s="305"/>
      <c r="S9" s="459"/>
      <c r="T9" s="502"/>
      <c r="U9" s="190"/>
      <c r="V9" s="204"/>
      <c r="W9" s="204"/>
      <c r="X9" s="204"/>
      <c r="Y9" s="204"/>
      <c r="Z9" s="204"/>
      <c r="AA9" s="204"/>
      <c r="AB9" s="204"/>
      <c r="AC9" s="204"/>
      <c r="AD9" s="204"/>
      <c r="AE9" s="204"/>
      <c r="AF9" s="204"/>
      <c r="AG9" s="204"/>
      <c r="AH9" s="193"/>
      <c r="AI9" s="193"/>
      <c r="AJ9" s="193"/>
      <c r="AK9" s="193"/>
      <c r="AL9" s="193"/>
      <c r="AM9" s="193"/>
      <c r="AN9" s="193"/>
      <c r="AO9" s="193"/>
      <c r="AP9" s="193"/>
      <c r="AQ9" s="193"/>
      <c r="AR9" s="193"/>
      <c r="AS9" s="193"/>
      <c r="AT9" s="236">
        <f>CRIM002!G8</f>
        <v>263617</v>
      </c>
      <c r="AU9" s="236">
        <f>CRIM002!J8</f>
        <v>264296</v>
      </c>
      <c r="AV9" s="236">
        <f>CRIM002!M8</f>
        <v>259281</v>
      </c>
      <c r="AW9" s="236">
        <f>CRIM002!P8</f>
        <v>253925</v>
      </c>
      <c r="AX9" s="42" t="s">
        <v>266</v>
      </c>
    </row>
    <row r="10" spans="1:50" ht="15.75" x14ac:dyDescent="0.25">
      <c r="A10" s="386" t="s">
        <v>14</v>
      </c>
      <c r="B10" s="56"/>
      <c r="C10" s="193">
        <v>8</v>
      </c>
      <c r="D10" s="193">
        <v>61</v>
      </c>
      <c r="E10" s="193">
        <v>2412</v>
      </c>
      <c r="F10" s="193">
        <v>6</v>
      </c>
      <c r="G10" s="193">
        <v>46</v>
      </c>
      <c r="H10" s="193">
        <v>2464</v>
      </c>
      <c r="I10" s="58">
        <v>9</v>
      </c>
      <c r="J10" s="58">
        <v>37</v>
      </c>
      <c r="K10" s="58">
        <v>2111</v>
      </c>
      <c r="L10" s="58">
        <v>7</v>
      </c>
      <c r="M10" s="58">
        <v>56</v>
      </c>
      <c r="N10" s="58">
        <v>2275</v>
      </c>
      <c r="O10" s="58"/>
      <c r="P10" s="304" t="s">
        <v>267</v>
      </c>
      <c r="Q10" s="439" t="s">
        <v>450</v>
      </c>
      <c r="R10" s="304" t="s">
        <v>451</v>
      </c>
      <c r="S10" s="438" t="s">
        <v>267</v>
      </c>
      <c r="T10" s="502"/>
      <c r="U10" s="304" t="s">
        <v>452</v>
      </c>
      <c r="V10" s="459"/>
      <c r="W10" s="459"/>
      <c r="X10" s="459"/>
      <c r="Y10" s="459"/>
      <c r="Z10" s="459"/>
      <c r="AA10" s="459"/>
      <c r="AB10" s="459"/>
      <c r="AC10" s="459"/>
      <c r="AD10" s="459"/>
      <c r="AE10" s="459"/>
      <c r="AF10" s="459"/>
      <c r="AG10" s="459"/>
      <c r="AH10" s="193">
        <f>(C10/$AT10)*100000</f>
        <v>2.3203336639808803</v>
      </c>
      <c r="AI10" s="193">
        <f t="shared" ref="AI10:AJ10" si="0">(D10/$AT10)*100000</f>
        <v>17.692544187854214</v>
      </c>
      <c r="AJ10" s="193">
        <f t="shared" si="0"/>
        <v>699.58059969023543</v>
      </c>
      <c r="AK10" s="193">
        <f>(F10/$AU10)*100000</f>
        <v>1.8650974979717063</v>
      </c>
      <c r="AL10" s="193">
        <f t="shared" ref="AL10:AM12" si="1">(G10/$AU10)*100000</f>
        <v>14.299080817783082</v>
      </c>
      <c r="AM10" s="193">
        <f t="shared" si="1"/>
        <v>765.93337250038076</v>
      </c>
      <c r="AN10" s="59">
        <f>(I10/$AV10)*100000</f>
        <v>3.0075589982823496</v>
      </c>
      <c r="AO10" s="59">
        <f t="shared" ref="AO10:AP10" si="2">(J10/$AV10)*100000</f>
        <v>12.364409215160769</v>
      </c>
      <c r="AP10" s="59">
        <f t="shared" si="2"/>
        <v>705.43967170822668</v>
      </c>
      <c r="AQ10" s="59">
        <f>(L10/$AW10)*100000</f>
        <v>2.5185110562635367</v>
      </c>
      <c r="AR10" s="59">
        <f t="shared" ref="AR10:AS12" si="3">(M10/$AW10)*100000</f>
        <v>20.148088450108293</v>
      </c>
      <c r="AS10" s="59">
        <f t="shared" si="3"/>
        <v>818.5160932856495</v>
      </c>
      <c r="AT10" s="236">
        <f>CRIM002!G9</f>
        <v>344778</v>
      </c>
      <c r="AU10" s="236">
        <f>CRIM002!J9</f>
        <v>321699</v>
      </c>
      <c r="AV10" s="236">
        <f>CRIM002!M9</f>
        <v>299246</v>
      </c>
      <c r="AW10" s="236">
        <f>CRIM002!P9</f>
        <v>277942</v>
      </c>
      <c r="AX10" s="42" t="s">
        <v>266</v>
      </c>
    </row>
    <row r="11" spans="1:50" ht="15.75" x14ac:dyDescent="0.25">
      <c r="A11" s="386" t="s">
        <v>16</v>
      </c>
      <c r="B11" s="56"/>
      <c r="C11" s="193">
        <v>10</v>
      </c>
      <c r="D11" s="193">
        <v>117</v>
      </c>
      <c r="E11" s="193">
        <v>997</v>
      </c>
      <c r="F11" s="193">
        <v>3</v>
      </c>
      <c r="G11" s="193">
        <v>93</v>
      </c>
      <c r="H11" s="193">
        <v>1311</v>
      </c>
      <c r="I11" s="58">
        <v>4</v>
      </c>
      <c r="J11" s="58">
        <v>112</v>
      </c>
      <c r="K11" s="58">
        <v>1223</v>
      </c>
      <c r="L11" s="58">
        <v>2</v>
      </c>
      <c r="M11" s="58">
        <v>95</v>
      </c>
      <c r="N11" s="58">
        <v>1265</v>
      </c>
      <c r="O11" s="58" t="s">
        <v>17</v>
      </c>
      <c r="P11" s="304" t="s">
        <v>215</v>
      </c>
      <c r="Q11" s="439" t="s">
        <v>215</v>
      </c>
      <c r="R11" s="304" t="s">
        <v>215</v>
      </c>
      <c r="S11" s="459"/>
      <c r="T11" s="502"/>
      <c r="U11" s="304" t="s">
        <v>453</v>
      </c>
      <c r="V11" s="459"/>
      <c r="W11" s="459"/>
      <c r="X11" s="459"/>
      <c r="Y11" s="489"/>
      <c r="Z11" s="475"/>
      <c r="AA11" s="475"/>
      <c r="AB11" s="475"/>
      <c r="AC11" s="475"/>
      <c r="AD11" s="475"/>
      <c r="AE11" s="475"/>
      <c r="AF11" s="475"/>
      <c r="AG11" s="459"/>
      <c r="AH11" s="193">
        <f t="shared" ref="AH11:AH12" si="4">(C11/$AT11)*100000</f>
        <v>2.6164654168683525</v>
      </c>
      <c r="AI11" s="193">
        <f t="shared" ref="AI11:AI14" si="5">(D11/$AT11)*100000</f>
        <v>30.612645377359726</v>
      </c>
      <c r="AJ11" s="193">
        <f t="shared" ref="AJ11:AJ12" si="6">(E11/$AT11)*100000</f>
        <v>260.86160206177476</v>
      </c>
      <c r="AK11" s="193">
        <f t="shared" ref="AK11:AK12" si="7">(F11/$AU11)*100000</f>
        <v>0.80219695004719582</v>
      </c>
      <c r="AL11" s="193">
        <f t="shared" si="1"/>
        <v>24.868105451463069</v>
      </c>
      <c r="AM11" s="193">
        <f t="shared" si="1"/>
        <v>350.56006717062462</v>
      </c>
      <c r="AN11" s="59">
        <f t="shared" ref="AN11:AN12" si="8">(I11/$AV11)*100000</f>
        <v>1.1342980538281142</v>
      </c>
      <c r="AO11" s="59">
        <f t="shared" ref="AO11:AO12" si="9">(J11/$AV11)*100000</f>
        <v>31.760345507187196</v>
      </c>
      <c r="AP11" s="59">
        <f t="shared" ref="AP11:AP12" si="10">(K11/$AV11)*100000</f>
        <v>346.81162995794591</v>
      </c>
      <c r="AQ11" s="59">
        <f t="shared" ref="AQ11:AQ12" si="11">(L11/$AW11)*100000</f>
        <v>0.61426759339170922</v>
      </c>
      <c r="AR11" s="59">
        <f t="shared" si="3"/>
        <v>29.177710686106188</v>
      </c>
      <c r="AS11" s="59">
        <f t="shared" si="3"/>
        <v>388.52425282025609</v>
      </c>
      <c r="AT11" s="236">
        <f>CRIM002!G10</f>
        <v>382195</v>
      </c>
      <c r="AU11" s="236">
        <f>CRIM002!J10</f>
        <v>373973</v>
      </c>
      <c r="AV11" s="236">
        <f>CRIM002!M10</f>
        <v>352641</v>
      </c>
      <c r="AW11" s="236">
        <f>CRIM002!P10</f>
        <v>325591</v>
      </c>
      <c r="AX11" s="42" t="s">
        <v>266</v>
      </c>
    </row>
    <row r="12" spans="1:50" ht="15.75" x14ac:dyDescent="0.25">
      <c r="A12" s="386" t="s">
        <v>18</v>
      </c>
      <c r="B12" s="56"/>
      <c r="C12" s="193">
        <v>2</v>
      </c>
      <c r="D12" s="193">
        <v>65</v>
      </c>
      <c r="E12" s="193">
        <v>3056</v>
      </c>
      <c r="F12" s="193">
        <v>1</v>
      </c>
      <c r="G12" s="193">
        <v>47</v>
      </c>
      <c r="H12" s="193">
        <v>3300</v>
      </c>
      <c r="I12" s="59">
        <v>1</v>
      </c>
      <c r="J12" s="59">
        <v>40</v>
      </c>
      <c r="K12" s="59">
        <v>3109</v>
      </c>
      <c r="L12" s="59">
        <v>0</v>
      </c>
      <c r="M12" s="59">
        <v>60</v>
      </c>
      <c r="N12" s="59">
        <v>2976</v>
      </c>
      <c r="O12" s="59"/>
      <c r="P12" s="311"/>
      <c r="Q12" s="439" t="s">
        <v>269</v>
      </c>
      <c r="R12" s="304" t="s">
        <v>454</v>
      </c>
      <c r="S12" s="438" t="s">
        <v>455</v>
      </c>
      <c r="T12" s="502"/>
      <c r="U12" s="209" t="s">
        <v>456</v>
      </c>
      <c r="V12" s="475" t="s">
        <v>190</v>
      </c>
      <c r="W12" s="459"/>
      <c r="X12" s="489"/>
      <c r="Y12" s="489"/>
      <c r="Z12" s="489"/>
      <c r="AA12" s="489"/>
      <c r="AB12" s="489" t="s">
        <v>72</v>
      </c>
      <c r="AC12" s="489"/>
      <c r="AD12" s="489"/>
      <c r="AE12" s="489"/>
      <c r="AF12" s="489"/>
      <c r="AG12" s="489"/>
      <c r="AH12" s="193">
        <f t="shared" si="4"/>
        <v>0.9729188050611236</v>
      </c>
      <c r="AI12" s="193">
        <f t="shared" si="5"/>
        <v>31.619861164486519</v>
      </c>
      <c r="AJ12" s="193">
        <f t="shared" si="6"/>
        <v>1486.6199341333968</v>
      </c>
      <c r="AK12" s="193">
        <f t="shared" si="7"/>
        <v>0.47819662488822151</v>
      </c>
      <c r="AL12" s="193">
        <f t="shared" si="1"/>
        <v>22.475241369746414</v>
      </c>
      <c r="AM12" s="193">
        <f t="shared" si="1"/>
        <v>1578.048862131131</v>
      </c>
      <c r="AN12" s="59">
        <f t="shared" si="8"/>
        <v>0.46687084484948088</v>
      </c>
      <c r="AO12" s="59">
        <f t="shared" si="9"/>
        <v>18.674833793979236</v>
      </c>
      <c r="AP12" s="59">
        <f t="shared" si="10"/>
        <v>1451.501456637036</v>
      </c>
      <c r="AQ12" s="59">
        <f t="shared" si="11"/>
        <v>0</v>
      </c>
      <c r="AR12" s="59">
        <f t="shared" si="3"/>
        <v>27.784852624510872</v>
      </c>
      <c r="AS12" s="59">
        <f t="shared" si="3"/>
        <v>1378.1286901757392</v>
      </c>
      <c r="AT12" s="236">
        <f>CRIM002!G11</f>
        <v>205567</v>
      </c>
      <c r="AU12" s="236">
        <f>CRIM002!J11</f>
        <v>209119</v>
      </c>
      <c r="AV12" s="236">
        <f>CRIM002!M11</f>
        <v>214192</v>
      </c>
      <c r="AW12" s="236">
        <f>CRIM002!P11</f>
        <v>215945</v>
      </c>
      <c r="AX12" s="42" t="s">
        <v>266</v>
      </c>
    </row>
    <row r="13" spans="1:50" ht="15.75" x14ac:dyDescent="0.25">
      <c r="A13" s="386" t="s">
        <v>19</v>
      </c>
      <c r="B13" s="56"/>
      <c r="C13" s="193"/>
      <c r="D13" s="193"/>
      <c r="E13" s="193"/>
      <c r="F13" s="193"/>
      <c r="G13" s="193"/>
      <c r="H13" s="193"/>
      <c r="I13" s="369">
        <v>80</v>
      </c>
      <c r="J13" s="369">
        <v>726</v>
      </c>
      <c r="K13" s="58">
        <v>4406</v>
      </c>
      <c r="L13" s="58"/>
      <c r="M13" s="58"/>
      <c r="N13" s="58"/>
      <c r="O13" s="58"/>
      <c r="P13" s="304" t="s">
        <v>219</v>
      </c>
      <c r="Q13" s="439" t="s">
        <v>269</v>
      </c>
      <c r="R13" s="456" t="s">
        <v>219</v>
      </c>
      <c r="S13" s="472" t="s">
        <v>321</v>
      </c>
      <c r="T13" s="503"/>
      <c r="U13" s="304" t="s">
        <v>311</v>
      </c>
      <c r="V13" s="438" t="s">
        <v>369</v>
      </c>
      <c r="W13" s="438" t="s">
        <v>457</v>
      </c>
      <c r="X13" s="475" t="s">
        <v>313</v>
      </c>
      <c r="Y13" s="226" t="s">
        <v>314</v>
      </c>
      <c r="Z13" s="470" t="s">
        <v>315</v>
      </c>
      <c r="AA13" s="470" t="s">
        <v>317</v>
      </c>
      <c r="AB13" s="470" t="s">
        <v>318</v>
      </c>
      <c r="AC13" s="470" t="s">
        <v>458</v>
      </c>
      <c r="AD13" s="470" t="s">
        <v>319</v>
      </c>
      <c r="AE13" s="470" t="s">
        <v>311</v>
      </c>
      <c r="AF13" s="504" t="s">
        <v>369</v>
      </c>
      <c r="AG13" s="475" t="s">
        <v>457</v>
      </c>
      <c r="AH13" s="193"/>
      <c r="AI13" s="193"/>
      <c r="AJ13" s="193"/>
      <c r="AK13" s="193"/>
      <c r="AL13" s="193"/>
      <c r="AM13" s="193"/>
      <c r="AN13" s="337"/>
      <c r="AO13" s="337"/>
      <c r="AP13" s="337"/>
      <c r="AQ13" s="337"/>
      <c r="AR13" s="337"/>
      <c r="AS13" s="337"/>
      <c r="AT13" s="236">
        <f>CRIM002!G12</f>
        <v>3509997</v>
      </c>
      <c r="AU13" s="236">
        <f>CRIM002!J12</f>
        <v>3333801</v>
      </c>
      <c r="AV13" s="236">
        <f>CRIM002!M12</f>
        <v>3238514</v>
      </c>
      <c r="AW13" s="236">
        <f>CRIM002!P12</f>
        <v>3204259</v>
      </c>
      <c r="AX13" s="42" t="s">
        <v>266</v>
      </c>
    </row>
    <row r="14" spans="1:50" ht="15.75" x14ac:dyDescent="0.25">
      <c r="A14" s="386" t="s">
        <v>20</v>
      </c>
      <c r="B14" s="56"/>
      <c r="C14" s="193"/>
      <c r="D14" s="193">
        <v>2</v>
      </c>
      <c r="E14" s="193"/>
      <c r="F14" s="193"/>
      <c r="G14" s="193">
        <v>2</v>
      </c>
      <c r="H14" s="193"/>
      <c r="I14" s="337"/>
      <c r="J14" s="58">
        <v>3</v>
      </c>
      <c r="K14" s="337"/>
      <c r="L14" s="337"/>
      <c r="M14" s="58">
        <v>1</v>
      </c>
      <c r="N14" s="337"/>
      <c r="O14" s="337"/>
      <c r="P14" s="304" t="s">
        <v>274</v>
      </c>
      <c r="Q14" s="439" t="s">
        <v>459</v>
      </c>
      <c r="R14" s="305"/>
      <c r="S14" s="553"/>
      <c r="T14" s="554"/>
      <c r="U14" s="506"/>
      <c r="V14" s="506"/>
      <c r="W14" s="506"/>
      <c r="X14" s="506"/>
      <c r="Y14" s="459"/>
      <c r="Z14" s="459" t="s">
        <v>72</v>
      </c>
      <c r="AA14" s="459"/>
      <c r="AB14" s="459"/>
      <c r="AC14" s="459"/>
      <c r="AD14" s="205"/>
      <c r="AE14" s="305"/>
      <c r="AF14" s="305"/>
      <c r="AG14" s="205"/>
      <c r="AH14" s="193"/>
      <c r="AI14" s="193">
        <f t="shared" si="5"/>
        <v>2.9304888055327627</v>
      </c>
      <c r="AJ14" s="193"/>
      <c r="AK14" s="193"/>
      <c r="AL14" s="193">
        <f>G14/$AU14*100000</f>
        <v>3.2458574743982989</v>
      </c>
      <c r="AM14" s="193"/>
      <c r="AN14" s="193"/>
      <c r="AO14" s="59">
        <f>J14/$AV14*100000</f>
        <v>5.2647280767948335</v>
      </c>
      <c r="AP14" s="193"/>
      <c r="AQ14" s="193"/>
      <c r="AR14" s="59">
        <f>M14/$AW14*100000</f>
        <v>1.889144972985227</v>
      </c>
      <c r="AS14" s="193"/>
      <c r="AT14" s="236">
        <f>CRIM002!G13</f>
        <v>68248</v>
      </c>
      <c r="AU14" s="236">
        <f>CRIM002!J13</f>
        <v>61617</v>
      </c>
      <c r="AV14" s="236">
        <f>CRIM002!M13</f>
        <v>56983</v>
      </c>
      <c r="AW14" s="236">
        <f>CRIM002!P13</f>
        <v>52934</v>
      </c>
      <c r="AX14" s="42" t="s">
        <v>266</v>
      </c>
    </row>
    <row r="15" spans="1:50" ht="15.75" x14ac:dyDescent="0.25">
      <c r="A15" s="386" t="s">
        <v>21</v>
      </c>
      <c r="B15" s="56"/>
      <c r="C15" s="193">
        <v>3</v>
      </c>
      <c r="D15" s="193">
        <v>7</v>
      </c>
      <c r="E15" s="193">
        <v>1373</v>
      </c>
      <c r="F15" s="193">
        <v>4</v>
      </c>
      <c r="G15" s="193">
        <v>5</v>
      </c>
      <c r="H15" s="193">
        <v>912</v>
      </c>
      <c r="I15" s="58">
        <v>0</v>
      </c>
      <c r="J15" s="58">
        <v>5</v>
      </c>
      <c r="K15" s="58">
        <v>741</v>
      </c>
      <c r="L15" s="58"/>
      <c r="M15" s="58"/>
      <c r="N15" s="58"/>
      <c r="O15" s="58"/>
      <c r="P15" s="456" t="s">
        <v>275</v>
      </c>
      <c r="Q15" s="448"/>
      <c r="R15" s="190"/>
      <c r="S15" s="204"/>
      <c r="T15" s="204"/>
      <c r="U15" s="305"/>
      <c r="V15" s="459"/>
      <c r="W15" s="459"/>
      <c r="X15" s="459"/>
      <c r="Y15" s="204"/>
      <c r="Z15" s="204"/>
      <c r="AA15" s="204"/>
      <c r="AB15" s="204"/>
      <c r="AC15" s="204"/>
      <c r="AD15" s="204"/>
      <c r="AE15" s="204"/>
      <c r="AF15" s="204"/>
      <c r="AG15" s="502"/>
      <c r="AH15" s="507">
        <f>C15/$AT15*100000</f>
        <v>0.66270516247321565</v>
      </c>
      <c r="AI15" s="193">
        <f t="shared" ref="AI15:AI19" si="12">D15/$AT15*100000</f>
        <v>1.5463120457708368</v>
      </c>
      <c r="AJ15" s="193">
        <f>E15/$AT15*100000</f>
        <v>303.2980626919084</v>
      </c>
      <c r="AK15" s="193">
        <f>F15/$AU15*100000</f>
        <v>0.87615351085663729</v>
      </c>
      <c r="AL15" s="193">
        <f>G15/$AU15*100000</f>
        <v>1.0951918885707965</v>
      </c>
      <c r="AM15" s="193">
        <f>H15/$AU15*100000</f>
        <v>199.76300047531325</v>
      </c>
      <c r="AN15" s="58">
        <f>I15/$AV15*100000</f>
        <v>0</v>
      </c>
      <c r="AO15" s="58">
        <f>J15/$AV15*100000</f>
        <v>1.0884164194147368</v>
      </c>
      <c r="AP15" s="58">
        <f>K15/$AV15*100000</f>
        <v>161.30331335726399</v>
      </c>
      <c r="AQ15" s="58"/>
      <c r="AR15" s="58"/>
      <c r="AS15" s="337"/>
      <c r="AT15" s="236">
        <f>CRIM002!G14</f>
        <v>452690</v>
      </c>
      <c r="AU15" s="236">
        <f>CRIM002!J14</f>
        <v>456541</v>
      </c>
      <c r="AV15" s="236">
        <f>CRIM002!M14</f>
        <v>459383</v>
      </c>
      <c r="AW15" s="236">
        <f>CRIM002!P14</f>
        <v>468781</v>
      </c>
      <c r="AX15" s="42" t="s">
        <v>266</v>
      </c>
    </row>
    <row r="16" spans="1:50" ht="15.75" x14ac:dyDescent="0.25">
      <c r="A16" s="386" t="s">
        <v>23</v>
      </c>
      <c r="B16" s="56"/>
      <c r="C16" s="193">
        <v>0</v>
      </c>
      <c r="D16" s="193">
        <v>6</v>
      </c>
      <c r="E16" s="193">
        <v>234</v>
      </c>
      <c r="F16" s="193"/>
      <c r="G16" s="193"/>
      <c r="H16" s="193"/>
      <c r="I16" s="193"/>
      <c r="J16" s="337"/>
      <c r="K16" s="193"/>
      <c r="L16" s="193"/>
      <c r="M16" s="337"/>
      <c r="N16" s="193"/>
      <c r="O16" s="170"/>
      <c r="P16" s="304" t="s">
        <v>460</v>
      </c>
      <c r="Q16" s="439"/>
      <c r="R16" s="306" t="s">
        <v>461</v>
      </c>
      <c r="S16" s="204"/>
      <c r="T16" s="191"/>
      <c r="U16" s="190"/>
      <c r="V16" s="204"/>
      <c r="W16" s="204"/>
      <c r="X16" s="204"/>
      <c r="Y16" s="204"/>
      <c r="Z16" s="204"/>
      <c r="AA16" s="204"/>
      <c r="AB16" s="204"/>
      <c r="AC16" s="204"/>
      <c r="AD16" s="204"/>
      <c r="AE16" s="204"/>
      <c r="AF16" s="204"/>
      <c r="AG16" s="204"/>
      <c r="AH16" s="193">
        <f>C16/$AT16*100000</f>
        <v>0</v>
      </c>
      <c r="AI16" s="193">
        <f t="shared" si="12"/>
        <v>1.7251293847038527</v>
      </c>
      <c r="AJ16" s="193">
        <f>E16/$AT16*100000</f>
        <v>67.280046003450252</v>
      </c>
      <c r="AK16" s="193"/>
      <c r="AL16" s="193"/>
      <c r="AM16" s="193"/>
      <c r="AN16" s="59"/>
      <c r="AO16" s="58"/>
      <c r="AP16" s="59"/>
      <c r="AQ16" s="59"/>
      <c r="AR16" s="58"/>
      <c r="AS16" s="193"/>
      <c r="AT16" s="236">
        <f>CRIM002!G15</f>
        <v>347800</v>
      </c>
      <c r="AU16" s="236">
        <f>CRIM002!J15</f>
        <v>339985</v>
      </c>
      <c r="AV16" s="236">
        <f>CRIM002!M15</f>
        <v>336136</v>
      </c>
      <c r="AW16" s="236">
        <f>CRIM002!P15</f>
        <v>332797</v>
      </c>
      <c r="AX16" s="42" t="s">
        <v>266</v>
      </c>
    </row>
    <row r="17" spans="1:50" ht="15.75" x14ac:dyDescent="0.25">
      <c r="A17" s="386" t="s">
        <v>24</v>
      </c>
      <c r="B17" s="56"/>
      <c r="C17" s="193">
        <v>19</v>
      </c>
      <c r="D17" s="193">
        <v>152</v>
      </c>
      <c r="E17" s="193">
        <v>4654</v>
      </c>
      <c r="F17" s="193">
        <v>23</v>
      </c>
      <c r="G17" s="193">
        <v>148</v>
      </c>
      <c r="H17" s="193">
        <v>4697</v>
      </c>
      <c r="I17" s="59">
        <v>36</v>
      </c>
      <c r="J17" s="59">
        <v>167</v>
      </c>
      <c r="K17" s="59">
        <v>4768</v>
      </c>
      <c r="L17" s="59">
        <v>14</v>
      </c>
      <c r="M17" s="59">
        <v>117</v>
      </c>
      <c r="N17" s="59">
        <v>4546</v>
      </c>
      <c r="O17" s="59"/>
      <c r="P17" s="306" t="s">
        <v>279</v>
      </c>
      <c r="Q17" s="308"/>
      <c r="R17" s="304" t="s">
        <v>279</v>
      </c>
      <c r="S17" s="459"/>
      <c r="T17" s="480"/>
      <c r="U17" s="177" t="s">
        <v>269</v>
      </c>
      <c r="V17" s="438" t="s">
        <v>462</v>
      </c>
      <c r="W17" s="459"/>
      <c r="X17" s="459"/>
      <c r="Y17" s="459"/>
      <c r="Z17" s="459"/>
      <c r="AA17" s="459"/>
      <c r="AB17" s="459"/>
      <c r="AC17" s="459"/>
      <c r="AD17" s="459"/>
      <c r="AE17" s="459"/>
      <c r="AF17" s="459"/>
      <c r="AG17" s="459"/>
      <c r="AH17" s="193">
        <f>C17/$AT17*100000</f>
        <v>1.0764591970974127</v>
      </c>
      <c r="AI17" s="193">
        <f t="shared" si="12"/>
        <v>8.6116735767793013</v>
      </c>
      <c r="AJ17" s="193">
        <f>E17/$AT17*100000</f>
        <v>263.67584754165046</v>
      </c>
      <c r="AK17" s="193">
        <f t="shared" ref="AK17:AM18" si="13">F17/$AU17*100000</f>
        <v>1.3107414693525847</v>
      </c>
      <c r="AL17" s="193">
        <f t="shared" si="13"/>
        <v>8.4343364114861981</v>
      </c>
      <c r="AM17" s="193">
        <f t="shared" si="13"/>
        <v>267.67620354561268</v>
      </c>
      <c r="AN17" s="58">
        <f t="shared" ref="AN17:AP18" si="14">I17/$AV17*100000</f>
        <v>2.0749363253915143</v>
      </c>
      <c r="AO17" s="58">
        <f t="shared" si="14"/>
        <v>9.6253990650106367</v>
      </c>
      <c r="AP17" s="58">
        <f t="shared" si="14"/>
        <v>274.81378887407612</v>
      </c>
      <c r="AQ17" s="58">
        <f>L17/$AW17*100000</f>
        <v>0.81500066946483574</v>
      </c>
      <c r="AR17" s="58">
        <f>M17/$AW17*100000</f>
        <v>6.8110770233846978</v>
      </c>
      <c r="AS17" s="59">
        <f>N17/$AW17*100000</f>
        <v>264.64236024193877</v>
      </c>
      <c r="AT17" s="236">
        <f>CRIM002!G16</f>
        <v>1765046</v>
      </c>
      <c r="AU17" s="236">
        <f>CRIM002!J16</f>
        <v>1754732</v>
      </c>
      <c r="AV17" s="236">
        <f>CRIM002!M16</f>
        <v>1734993</v>
      </c>
      <c r="AW17" s="236">
        <f>CRIM002!P16</f>
        <v>1717790</v>
      </c>
      <c r="AX17" s="42" t="s">
        <v>266</v>
      </c>
    </row>
    <row r="18" spans="1:50" ht="15.75" x14ac:dyDescent="0.25">
      <c r="A18" s="386" t="s">
        <v>25</v>
      </c>
      <c r="B18" s="56"/>
      <c r="C18" s="193">
        <v>14</v>
      </c>
      <c r="D18" s="193">
        <v>441</v>
      </c>
      <c r="E18" s="193">
        <v>29020</v>
      </c>
      <c r="F18" s="193">
        <v>16</v>
      </c>
      <c r="G18" s="193">
        <v>397</v>
      </c>
      <c r="H18" s="193">
        <v>27005</v>
      </c>
      <c r="I18" s="58">
        <v>21</v>
      </c>
      <c r="J18" s="58">
        <v>362</v>
      </c>
      <c r="K18" s="58">
        <v>25213</v>
      </c>
      <c r="L18" s="58"/>
      <c r="M18" s="58"/>
      <c r="N18" s="58"/>
      <c r="O18" s="58"/>
      <c r="P18" s="303" t="s">
        <v>269</v>
      </c>
      <c r="Q18" s="445"/>
      <c r="R18" s="304" t="s">
        <v>463</v>
      </c>
      <c r="S18" s="438" t="s">
        <v>464</v>
      </c>
      <c r="T18" s="205"/>
      <c r="U18" s="304" t="s">
        <v>465</v>
      </c>
      <c r="V18" s="438" t="s">
        <v>466</v>
      </c>
      <c r="W18" s="438" t="s">
        <v>467</v>
      </c>
      <c r="X18" s="438" t="s">
        <v>468</v>
      </c>
      <c r="Y18" s="438" t="s">
        <v>469</v>
      </c>
      <c r="Z18" s="438"/>
      <c r="AA18" s="438"/>
      <c r="AB18" s="438"/>
      <c r="AC18" s="438"/>
      <c r="AD18" s="438"/>
      <c r="AE18" s="438"/>
      <c r="AF18" s="438"/>
      <c r="AG18" s="489"/>
      <c r="AH18" s="193">
        <f>C18/$AT18*100000</f>
        <v>0.35218389231625308</v>
      </c>
      <c r="AI18" s="193">
        <f t="shared" si="12"/>
        <v>11.093792607961973</v>
      </c>
      <c r="AJ18" s="193">
        <f>E18/$AT18*100000</f>
        <v>730.02689678697607</v>
      </c>
      <c r="AK18" s="193">
        <f t="shared" si="13"/>
        <v>0.40525699372256918</v>
      </c>
      <c r="AL18" s="193">
        <f t="shared" si="13"/>
        <v>10.055439156741247</v>
      </c>
      <c r="AM18" s="193">
        <f t="shared" si="13"/>
        <v>683.99781971737377</v>
      </c>
      <c r="AN18" s="58">
        <f t="shared" si="14"/>
        <v>0.5327808649469008</v>
      </c>
      <c r="AO18" s="58">
        <f t="shared" si="14"/>
        <v>9.1841272909894318</v>
      </c>
      <c r="AP18" s="58">
        <f t="shared" si="14"/>
        <v>639.66685466220042</v>
      </c>
      <c r="AQ18" s="58"/>
      <c r="AR18" s="58"/>
      <c r="AS18" s="337"/>
      <c r="AT18" s="236">
        <f>CRIM002!G17</f>
        <v>3975196</v>
      </c>
      <c r="AU18" s="236">
        <f>CRIM002!J17</f>
        <v>3948112</v>
      </c>
      <c r="AV18" s="236">
        <f>CRIM002!M17</f>
        <v>3941583</v>
      </c>
      <c r="AW18" s="236">
        <f>CRIM002!P17</f>
        <v>3938236</v>
      </c>
      <c r="AX18" s="42" t="s">
        <v>266</v>
      </c>
    </row>
    <row r="19" spans="1:50" ht="15.75" x14ac:dyDescent="0.25">
      <c r="A19" s="386" t="s">
        <v>27</v>
      </c>
      <c r="B19" s="56"/>
      <c r="C19" s="193"/>
      <c r="D19" s="193">
        <v>32</v>
      </c>
      <c r="E19" s="193">
        <v>618</v>
      </c>
      <c r="F19" s="193"/>
      <c r="G19" s="193">
        <v>28</v>
      </c>
      <c r="H19" s="193">
        <v>576</v>
      </c>
      <c r="I19" s="58"/>
      <c r="J19" s="337">
        <v>31</v>
      </c>
      <c r="K19" s="58">
        <v>579</v>
      </c>
      <c r="L19" s="58"/>
      <c r="M19" s="337">
        <v>23</v>
      </c>
      <c r="N19" s="58">
        <v>489</v>
      </c>
      <c r="O19" s="58"/>
      <c r="P19" s="304" t="s">
        <v>470</v>
      </c>
      <c r="Q19" s="439"/>
      <c r="R19" s="304" t="s">
        <v>471</v>
      </c>
      <c r="S19" s="438" t="s">
        <v>472</v>
      </c>
      <c r="T19" s="502"/>
      <c r="U19" s="505"/>
      <c r="V19" s="506"/>
      <c r="W19" s="506"/>
      <c r="X19" s="506"/>
      <c r="Y19" s="506"/>
      <c r="Z19" s="506"/>
      <c r="AA19" s="506"/>
      <c r="AB19" s="506"/>
      <c r="AC19" s="506"/>
      <c r="AD19" s="506"/>
      <c r="AE19" s="506"/>
      <c r="AF19" s="506"/>
      <c r="AG19" s="506"/>
      <c r="AH19" s="193"/>
      <c r="AI19" s="193">
        <f t="shared" si="12"/>
        <v>15.541072139714238</v>
      </c>
      <c r="AJ19" s="193">
        <f>E19/$AT19*100000</f>
        <v>300.13695569823125</v>
      </c>
      <c r="AK19" s="193"/>
      <c r="AL19" s="193">
        <f>G19/$AU19*100000</f>
        <v>13.77986663057654</v>
      </c>
      <c r="AM19" s="193">
        <f>H19/$AU19*100000</f>
        <v>283.47154211471735</v>
      </c>
      <c r="AN19" s="193"/>
      <c r="AO19" s="59">
        <f>J19/$AV19*100000</f>
        <v>15.454871774418699</v>
      </c>
      <c r="AP19" s="59">
        <f>K19/$AV19*100000</f>
        <v>288.65712120607827</v>
      </c>
      <c r="AQ19" s="193"/>
      <c r="AR19" s="59">
        <f>M19/$AW19*100000</f>
        <v>11.292611195396542</v>
      </c>
      <c r="AS19" s="59">
        <f>N19/$AW19*100000</f>
        <v>240.09073367603955</v>
      </c>
      <c r="AT19" s="236">
        <f>CRIM002!G18</f>
        <v>205906</v>
      </c>
      <c r="AU19" s="236">
        <f>CRIM002!J18</f>
        <v>203195</v>
      </c>
      <c r="AV19" s="236">
        <f>CRIM002!M18</f>
        <v>200584</v>
      </c>
      <c r="AW19" s="236">
        <f>CRIM002!P18</f>
        <v>203673</v>
      </c>
      <c r="AX19" s="42" t="s">
        <v>266</v>
      </c>
    </row>
    <row r="20" spans="1:50" ht="15.75" x14ac:dyDescent="0.25">
      <c r="A20" s="386" t="s">
        <v>28</v>
      </c>
      <c r="B20" s="56"/>
      <c r="C20" s="236">
        <v>18</v>
      </c>
      <c r="D20" s="236">
        <v>54</v>
      </c>
      <c r="E20" s="236">
        <v>2330</v>
      </c>
      <c r="F20" s="236">
        <v>14</v>
      </c>
      <c r="G20" s="236">
        <v>50</v>
      </c>
      <c r="H20" s="236">
        <v>2036</v>
      </c>
      <c r="I20" s="243">
        <v>20</v>
      </c>
      <c r="J20" s="243">
        <v>50</v>
      </c>
      <c r="K20" s="243">
        <v>2368</v>
      </c>
      <c r="L20" s="57"/>
      <c r="M20" s="57"/>
      <c r="N20" s="57"/>
      <c r="O20" s="57" t="s">
        <v>72</v>
      </c>
      <c r="P20" s="304" t="s">
        <v>473</v>
      </c>
      <c r="Q20" s="439"/>
      <c r="R20" s="505"/>
      <c r="S20" s="506"/>
      <c r="T20" s="506"/>
      <c r="U20" s="305"/>
      <c r="V20" s="459"/>
      <c r="W20" s="459"/>
      <c r="X20" s="459"/>
      <c r="Y20" s="459"/>
      <c r="Z20" s="459"/>
      <c r="AA20" s="459"/>
      <c r="AB20" s="459"/>
      <c r="AC20" s="459"/>
      <c r="AD20" s="459"/>
      <c r="AE20" s="459"/>
      <c r="AF20" s="459"/>
      <c r="AG20" s="502"/>
      <c r="AH20" s="508">
        <v>1</v>
      </c>
      <c r="AI20" s="6">
        <v>2</v>
      </c>
      <c r="AJ20" s="6">
        <v>99</v>
      </c>
      <c r="AK20" s="6">
        <v>1</v>
      </c>
      <c r="AL20" s="6">
        <v>2</v>
      </c>
      <c r="AM20" s="6">
        <v>87</v>
      </c>
      <c r="AN20" s="339">
        <v>1</v>
      </c>
      <c r="AO20" s="339">
        <v>2</v>
      </c>
      <c r="AP20" s="339">
        <v>103</v>
      </c>
      <c r="AQ20" s="337"/>
      <c r="AR20" s="337"/>
      <c r="AS20" s="193"/>
      <c r="AT20" s="236">
        <f>CRIM002!G19</f>
        <v>2353535</v>
      </c>
      <c r="AU20" s="236">
        <f>CRIM002!J19</f>
        <v>2332765</v>
      </c>
      <c r="AV20" s="236">
        <f>CRIM002!M19</f>
        <v>2308870</v>
      </c>
      <c r="AW20" s="236">
        <f>CRIM002!P19</f>
        <v>2279534</v>
      </c>
      <c r="AX20" s="42" t="s">
        <v>266</v>
      </c>
    </row>
    <row r="21" spans="1:50" ht="15.75" x14ac:dyDescent="0.25">
      <c r="A21" s="386" t="s">
        <v>29</v>
      </c>
      <c r="B21" s="56"/>
      <c r="C21" s="324"/>
      <c r="D21" s="324"/>
      <c r="E21" s="324"/>
      <c r="F21" s="324"/>
      <c r="G21" s="324"/>
      <c r="H21" s="324"/>
      <c r="I21" s="324"/>
      <c r="J21" s="324"/>
      <c r="K21" s="324"/>
      <c r="L21" s="324"/>
      <c r="M21" s="324"/>
      <c r="N21" s="324"/>
      <c r="O21" s="324"/>
      <c r="P21" s="311"/>
      <c r="Q21" s="509"/>
      <c r="R21" s="304" t="s">
        <v>474</v>
      </c>
      <c r="S21" s="459"/>
      <c r="T21" s="502"/>
      <c r="U21" s="176"/>
      <c r="V21" s="204"/>
      <c r="W21" s="204"/>
      <c r="X21" s="204"/>
      <c r="Y21" s="204" t="s">
        <v>72</v>
      </c>
      <c r="Z21" s="204"/>
      <c r="AA21" s="204"/>
      <c r="AB21" s="204"/>
      <c r="AC21" s="204"/>
      <c r="AD21" s="204"/>
      <c r="AE21" s="204"/>
      <c r="AF21" s="204"/>
      <c r="AG21" s="204"/>
      <c r="AH21" s="193"/>
      <c r="AI21" s="193"/>
      <c r="AJ21" s="193"/>
      <c r="AK21" s="193"/>
      <c r="AL21" s="193"/>
      <c r="AM21" s="193"/>
      <c r="AN21" s="193"/>
      <c r="AO21" s="193"/>
      <c r="AP21" s="193"/>
      <c r="AQ21" s="193"/>
      <c r="AR21" s="193"/>
      <c r="AS21" s="193"/>
      <c r="AT21" s="236">
        <f>CRIM002!G20</f>
        <v>44893</v>
      </c>
      <c r="AU21" s="236">
        <f>CRIM002!J20</f>
        <v>45049</v>
      </c>
      <c r="AV21" s="236">
        <f>CRIM002!M20</f>
        <v>48711</v>
      </c>
      <c r="AW21" s="236">
        <f>CRIM002!P20</f>
        <v>47581</v>
      </c>
      <c r="AX21" s="42" t="s">
        <v>266</v>
      </c>
    </row>
    <row r="22" spans="1:50" ht="15.75" x14ac:dyDescent="0.25">
      <c r="A22" s="386" t="s">
        <v>30</v>
      </c>
      <c r="B22" s="56"/>
      <c r="C22" s="59"/>
      <c r="D22" s="59"/>
      <c r="E22" s="59"/>
      <c r="F22" s="59"/>
      <c r="G22" s="59"/>
      <c r="H22" s="59"/>
      <c r="I22" s="58"/>
      <c r="J22" s="58"/>
      <c r="K22" s="58"/>
      <c r="L22" s="57"/>
      <c r="M22" s="57"/>
      <c r="N22" s="57"/>
      <c r="O22" s="57"/>
      <c r="P22" s="305"/>
      <c r="Q22" s="502"/>
      <c r="R22" s="190"/>
      <c r="S22" s="204"/>
      <c r="T22" s="191"/>
      <c r="U22" s="304" t="s">
        <v>274</v>
      </c>
      <c r="V22" s="438" t="s">
        <v>475</v>
      </c>
      <c r="W22" s="438" t="s">
        <v>476</v>
      </c>
      <c r="X22" s="438" t="s">
        <v>284</v>
      </c>
      <c r="Y22" s="438" t="s">
        <v>387</v>
      </c>
      <c r="Z22" s="438"/>
      <c r="AA22" s="438"/>
      <c r="AB22" s="438"/>
      <c r="AC22" s="438"/>
      <c r="AD22" s="438"/>
      <c r="AE22" s="438"/>
      <c r="AF22" s="438"/>
      <c r="AG22" s="438" t="s">
        <v>477</v>
      </c>
      <c r="AH22" s="193"/>
      <c r="AI22" s="193"/>
      <c r="AJ22" s="193"/>
      <c r="AK22" s="193"/>
      <c r="AL22" s="193"/>
      <c r="AM22" s="193"/>
      <c r="AN22" s="337"/>
      <c r="AO22" s="337"/>
      <c r="AP22" s="337"/>
      <c r="AQ22" s="337"/>
      <c r="AR22" s="337"/>
      <c r="AS22" s="193"/>
      <c r="AT22" s="236">
        <f>CRIM002!G21</f>
        <v>121193</v>
      </c>
      <c r="AU22" s="236">
        <f>CRIM002!J21</f>
        <v>110057</v>
      </c>
      <c r="AV22" s="236">
        <f>CRIM002!M21</f>
        <v>98844</v>
      </c>
      <c r="AW22" s="236">
        <f>CRIM002!P21</f>
        <v>83911</v>
      </c>
      <c r="AX22" s="42" t="s">
        <v>266</v>
      </c>
    </row>
    <row r="23" spans="1:50" ht="15.75" x14ac:dyDescent="0.25">
      <c r="A23" s="386" t="s">
        <v>31</v>
      </c>
      <c r="B23" s="56"/>
      <c r="C23" s="193">
        <v>25</v>
      </c>
      <c r="D23" s="193">
        <v>17</v>
      </c>
      <c r="E23" s="193">
        <v>1132</v>
      </c>
      <c r="F23" s="193">
        <v>13</v>
      </c>
      <c r="G23" s="193">
        <v>24</v>
      </c>
      <c r="H23" s="193">
        <v>1349</v>
      </c>
      <c r="I23" s="58">
        <v>26</v>
      </c>
      <c r="J23" s="58">
        <v>20</v>
      </c>
      <c r="K23" s="58">
        <v>1003</v>
      </c>
      <c r="L23" s="57">
        <v>16</v>
      </c>
      <c r="M23" s="57">
        <v>22</v>
      </c>
      <c r="N23" s="57">
        <v>880</v>
      </c>
      <c r="O23" s="58"/>
      <c r="P23" s="456" t="s">
        <v>287</v>
      </c>
      <c r="Q23" s="461"/>
      <c r="R23" s="305"/>
      <c r="S23" s="459"/>
      <c r="T23" s="502"/>
      <c r="U23" s="305"/>
      <c r="V23" s="459"/>
      <c r="W23" s="459"/>
      <c r="X23" s="459"/>
      <c r="Y23" s="459"/>
      <c r="Z23" s="459"/>
      <c r="AA23" s="459"/>
      <c r="AB23" s="459"/>
      <c r="AC23" s="459"/>
      <c r="AD23" s="459"/>
      <c r="AE23" s="459"/>
      <c r="AF23" s="459"/>
      <c r="AG23" s="459"/>
      <c r="AH23" s="193">
        <f>C23/$AT23*100000</f>
        <v>12.355685592282144</v>
      </c>
      <c r="AI23" s="193">
        <f>D23/$AT23*100000</f>
        <v>8.401866202751858</v>
      </c>
      <c r="AJ23" s="193">
        <f>E23/$AT23*100000</f>
        <v>559.46544361853557</v>
      </c>
      <c r="AK23" s="193">
        <f>F23/$AU23*100000</f>
        <v>6.8754693830059557</v>
      </c>
      <c r="AL23" s="193">
        <f>G23/$AU23*100000</f>
        <v>12.693174245549457</v>
      </c>
      <c r="AM23" s="193">
        <f>H23/$AU23*100000</f>
        <v>713.46216905192557</v>
      </c>
      <c r="AN23" s="59">
        <f>I23/$AV23*100000</f>
        <v>14.784739873874797</v>
      </c>
      <c r="AO23" s="59">
        <f>J23/$AV23*100000</f>
        <v>11.372876826057535</v>
      </c>
      <c r="AP23" s="59">
        <f>K23/$AV23*100000</f>
        <v>570.3497728267854</v>
      </c>
      <c r="AQ23" s="59">
        <f>L23/$AW23*100000</f>
        <v>10.21287460504899</v>
      </c>
      <c r="AR23" s="59">
        <f>M23/$AW23*100000</f>
        <v>14.042702581942359</v>
      </c>
      <c r="AS23" s="59">
        <f>N23/$AW23*100000</f>
        <v>561.70810327769448</v>
      </c>
      <c r="AT23" s="236">
        <f>CRIM002!G22</f>
        <v>202336</v>
      </c>
      <c r="AU23" s="236">
        <f>CRIM002!J22</f>
        <v>189078</v>
      </c>
      <c r="AV23" s="236">
        <f>CRIM002!M22</f>
        <v>175857</v>
      </c>
      <c r="AW23" s="236">
        <f>CRIM002!P22</f>
        <v>156665</v>
      </c>
      <c r="AX23" s="42" t="s">
        <v>266</v>
      </c>
    </row>
    <row r="24" spans="1:50" ht="15.75" x14ac:dyDescent="0.25">
      <c r="A24" s="386" t="s">
        <v>32</v>
      </c>
      <c r="B24" s="56"/>
      <c r="C24" s="193"/>
      <c r="D24" s="193"/>
      <c r="E24" s="193"/>
      <c r="F24" s="193"/>
      <c r="G24" s="193"/>
      <c r="H24" s="193"/>
      <c r="I24" s="58"/>
      <c r="J24" s="58"/>
      <c r="K24" s="58"/>
      <c r="L24" s="58"/>
      <c r="M24" s="58"/>
      <c r="N24" s="58"/>
      <c r="O24" s="171"/>
      <c r="P24" s="311"/>
      <c r="Q24" s="501"/>
      <c r="R24" s="459"/>
      <c r="S24" s="459"/>
      <c r="T24" s="502"/>
      <c r="U24" s="206" t="s">
        <v>478</v>
      </c>
      <c r="V24" s="229"/>
      <c r="W24" s="205"/>
      <c r="X24" s="205"/>
      <c r="Y24" s="205"/>
      <c r="Z24" s="205"/>
      <c r="AA24" s="205"/>
      <c r="AB24" s="205"/>
      <c r="AC24" s="205"/>
      <c r="AD24" s="205"/>
      <c r="AE24" s="205"/>
      <c r="AF24" s="205"/>
      <c r="AG24" s="205"/>
      <c r="AH24" s="193"/>
      <c r="AI24" s="193"/>
      <c r="AJ24" s="193"/>
      <c r="AK24" s="193"/>
      <c r="AL24" s="193"/>
      <c r="AM24" s="193"/>
      <c r="AN24" s="193"/>
      <c r="AO24" s="193"/>
      <c r="AP24" s="193"/>
      <c r="AQ24" s="337"/>
      <c r="AR24" s="337"/>
      <c r="AS24" s="337"/>
      <c r="AT24" s="236">
        <f>CRIM002!G23</f>
        <v>11514</v>
      </c>
      <c r="AU24" s="236">
        <f>CRIM002!J23</f>
        <v>11623</v>
      </c>
      <c r="AV24" s="236">
        <f>CRIM002!M23</f>
        <v>11989</v>
      </c>
      <c r="AW24" s="236">
        <f>CRIM002!P23</f>
        <v>12321</v>
      </c>
      <c r="AX24" s="42" t="s">
        <v>266</v>
      </c>
    </row>
    <row r="25" spans="1:50" ht="15.75" x14ac:dyDescent="0.25">
      <c r="A25" s="386" t="s">
        <v>33</v>
      </c>
      <c r="B25" s="56"/>
      <c r="C25" s="59"/>
      <c r="D25" s="59"/>
      <c r="E25" s="59"/>
      <c r="F25" s="59"/>
      <c r="G25" s="59"/>
      <c r="H25" s="59"/>
      <c r="I25" s="58"/>
      <c r="J25" s="58"/>
      <c r="K25" s="58"/>
      <c r="L25" s="58"/>
      <c r="M25" s="58"/>
      <c r="N25" s="58"/>
      <c r="O25" s="58"/>
      <c r="P25" s="306" t="s">
        <v>479</v>
      </c>
      <c r="Q25" s="308"/>
      <c r="R25" s="235" t="s">
        <v>479</v>
      </c>
      <c r="S25" s="462"/>
      <c r="T25" s="502"/>
      <c r="U25" s="304" t="s">
        <v>274</v>
      </c>
      <c r="V25" s="438" t="s">
        <v>480</v>
      </c>
      <c r="W25" s="459"/>
      <c r="X25" s="459"/>
      <c r="Y25" s="459"/>
      <c r="Z25" s="459"/>
      <c r="AA25" s="459"/>
      <c r="AB25" s="459"/>
      <c r="AC25" s="459"/>
      <c r="AD25" s="459"/>
      <c r="AE25" s="459"/>
      <c r="AF25" s="459"/>
      <c r="AG25" s="502"/>
      <c r="AH25" s="193"/>
      <c r="AI25" s="193"/>
      <c r="AJ25" s="193"/>
      <c r="AK25" s="193"/>
      <c r="AL25" s="193"/>
      <c r="AM25" s="193"/>
      <c r="AN25" s="193"/>
      <c r="AO25" s="193"/>
      <c r="AP25" s="193"/>
      <c r="AQ25" s="193"/>
      <c r="AR25" s="193"/>
      <c r="AS25" s="193"/>
      <c r="AT25" s="236">
        <f>CRIM002!G24</f>
        <v>487489</v>
      </c>
      <c r="AU25" s="236">
        <f>CRIM002!J24</f>
        <v>474945</v>
      </c>
      <c r="AV25" s="236">
        <f>CRIM002!M24</f>
        <v>460858</v>
      </c>
      <c r="AW25" s="236">
        <f>CRIM002!P24</f>
        <v>445532</v>
      </c>
      <c r="AX25" s="42" t="s">
        <v>266</v>
      </c>
    </row>
    <row r="26" spans="1:50" ht="15.75" x14ac:dyDescent="0.25">
      <c r="A26" s="386" t="s">
        <v>34</v>
      </c>
      <c r="B26" s="56"/>
      <c r="C26" s="324"/>
      <c r="D26" s="324"/>
      <c r="E26" s="324"/>
      <c r="F26" s="324"/>
      <c r="G26" s="324"/>
      <c r="H26" s="324"/>
      <c r="I26" s="57"/>
      <c r="J26" s="57"/>
      <c r="K26" s="57"/>
      <c r="L26" s="57"/>
      <c r="M26" s="57"/>
      <c r="N26" s="57"/>
      <c r="O26" s="57"/>
      <c r="P26" s="303" t="s">
        <v>269</v>
      </c>
      <c r="Q26" s="445"/>
      <c r="R26" s="305"/>
      <c r="S26" s="459"/>
      <c r="T26" s="502"/>
      <c r="U26" s="305"/>
      <c r="V26" s="205"/>
      <c r="W26" s="205"/>
      <c r="X26" s="205"/>
      <c r="Y26" s="205"/>
      <c r="Z26" s="205"/>
      <c r="AA26" s="205"/>
      <c r="AB26" s="205"/>
      <c r="AC26" s="205"/>
      <c r="AD26" s="205"/>
      <c r="AE26" s="205"/>
      <c r="AF26" s="205"/>
      <c r="AG26" s="205"/>
      <c r="AH26" s="193"/>
      <c r="AI26" s="193"/>
      <c r="AJ26" s="193"/>
      <c r="AK26" s="193"/>
      <c r="AL26" s="193"/>
      <c r="AM26" s="193"/>
      <c r="AN26" s="193"/>
      <c r="AO26" s="193"/>
      <c r="AP26" s="193"/>
      <c r="AQ26" s="193"/>
      <c r="AR26" s="193"/>
      <c r="AS26" s="193"/>
      <c r="AT26" s="236">
        <f>CRIM002!G25</f>
        <v>22293</v>
      </c>
      <c r="AU26" s="236">
        <f>CRIM002!J25</f>
        <v>21754</v>
      </c>
      <c r="AV26" s="236">
        <f>CRIM002!M25</f>
        <v>21148</v>
      </c>
      <c r="AW26" s="236">
        <f>CRIM002!P25</f>
        <v>20493</v>
      </c>
      <c r="AX26" s="42" t="s">
        <v>266</v>
      </c>
    </row>
    <row r="27" spans="1:50" ht="15.75" x14ac:dyDescent="0.25">
      <c r="A27" s="386" t="s">
        <v>35</v>
      </c>
      <c r="B27" s="56"/>
      <c r="C27" s="193"/>
      <c r="D27" s="193">
        <v>133</v>
      </c>
      <c r="E27" s="193">
        <v>319</v>
      </c>
      <c r="F27" s="193"/>
      <c r="G27" s="193">
        <v>113</v>
      </c>
      <c r="H27" s="193">
        <v>310</v>
      </c>
      <c r="I27" s="58"/>
      <c r="J27" s="58">
        <v>95</v>
      </c>
      <c r="K27" s="337">
        <v>308</v>
      </c>
      <c r="L27" s="58"/>
      <c r="M27" s="58">
        <v>80</v>
      </c>
      <c r="N27" s="337">
        <v>300</v>
      </c>
      <c r="O27" s="337"/>
      <c r="P27" s="303" t="s">
        <v>269</v>
      </c>
      <c r="Q27" s="445"/>
      <c r="R27" s="304" t="s">
        <v>481</v>
      </c>
      <c r="S27" s="459"/>
      <c r="T27" s="502"/>
      <c r="U27" s="456" t="s">
        <v>482</v>
      </c>
      <c r="V27" s="448" t="s">
        <v>483</v>
      </c>
      <c r="W27" s="506"/>
      <c r="X27" s="506"/>
      <c r="Y27" s="506"/>
      <c r="Z27" s="506"/>
      <c r="AA27" s="506"/>
      <c r="AB27" s="506"/>
      <c r="AC27" s="506"/>
      <c r="AD27" s="506"/>
      <c r="AE27" s="506"/>
      <c r="AF27" s="506"/>
      <c r="AG27" s="506"/>
      <c r="AH27" s="193"/>
      <c r="AI27" s="193">
        <f>D27/$AT27*100000</f>
        <v>11.065398167137431</v>
      </c>
      <c r="AJ27" s="193">
        <f>E27/$AT27*100000</f>
        <v>26.540315904637897</v>
      </c>
      <c r="AK27" s="193"/>
      <c r="AL27" s="193">
        <f>G27/$AU27*100000</f>
        <v>9.4842180094388961</v>
      </c>
      <c r="AM27" s="193">
        <f>H27/$AU27*100000</f>
        <v>26.018651176336792</v>
      </c>
      <c r="AN27" s="193"/>
      <c r="AO27" s="59">
        <f>J27/$AV27*100000</f>
        <v>8.0232149613534389</v>
      </c>
      <c r="AP27" s="59">
        <f>K27/$AV27*100000</f>
        <v>26.012107453651154</v>
      </c>
      <c r="AQ27" s="193"/>
      <c r="AR27" s="59">
        <f>M27/$AW27*100000</f>
        <v>6.7512257694287623</v>
      </c>
      <c r="AS27" s="59">
        <f>N27/$AW27*100000</f>
        <v>25.31709663535786</v>
      </c>
      <c r="AT27" s="236">
        <f>CRIM002!G26</f>
        <v>1201945</v>
      </c>
      <c r="AU27" s="236">
        <f>CRIM002!J26</f>
        <v>1191453</v>
      </c>
      <c r="AV27" s="236">
        <f>CRIM002!M26</f>
        <v>1184064</v>
      </c>
      <c r="AW27" s="236">
        <f>CRIM002!P26</f>
        <v>1184970</v>
      </c>
      <c r="AX27" s="42" t="s">
        <v>266</v>
      </c>
    </row>
    <row r="28" spans="1:50" ht="15.75" x14ac:dyDescent="0.25">
      <c r="A28" s="386" t="s">
        <v>37</v>
      </c>
      <c r="B28" s="56"/>
      <c r="C28" s="193"/>
      <c r="D28" s="193"/>
      <c r="E28" s="193"/>
      <c r="F28" s="193"/>
      <c r="G28" s="193"/>
      <c r="H28" s="193"/>
      <c r="I28" s="58"/>
      <c r="J28" s="58"/>
      <c r="K28" s="59"/>
      <c r="L28" s="58"/>
      <c r="M28" s="58"/>
      <c r="N28" s="59"/>
      <c r="O28" s="338"/>
      <c r="P28" s="303" t="s">
        <v>269</v>
      </c>
      <c r="Q28" s="445"/>
      <c r="R28" s="304" t="s">
        <v>335</v>
      </c>
      <c r="S28" s="459"/>
      <c r="T28" s="459"/>
      <c r="U28" s="304" t="s">
        <v>484</v>
      </c>
      <c r="V28" s="438" t="s">
        <v>485</v>
      </c>
      <c r="W28" s="438" t="s">
        <v>486</v>
      </c>
      <c r="X28" s="438" t="s">
        <v>487</v>
      </c>
      <c r="Y28" s="438" t="s">
        <v>488</v>
      </c>
      <c r="Z28" s="438"/>
      <c r="AA28" s="438"/>
      <c r="AB28" s="438"/>
      <c r="AC28" s="438"/>
      <c r="AD28" s="438"/>
      <c r="AE28" s="438"/>
      <c r="AF28" s="438"/>
      <c r="AG28" s="502"/>
      <c r="AH28" s="507"/>
      <c r="AI28" s="193"/>
      <c r="AJ28" s="193"/>
      <c r="AK28" s="193"/>
      <c r="AL28" s="193"/>
      <c r="AM28" s="193"/>
      <c r="AN28" s="193"/>
      <c r="AO28" s="337"/>
      <c r="AP28" s="337"/>
      <c r="AQ28" s="193"/>
      <c r="AR28" s="337"/>
      <c r="AS28" s="337"/>
      <c r="AT28" s="236">
        <f>CRIM002!G27</f>
        <v>399480</v>
      </c>
      <c r="AU28" s="236">
        <f>CRIM002!J27</f>
        <v>397523</v>
      </c>
      <c r="AV28" s="236">
        <f>CRIM002!M27</f>
        <v>390159</v>
      </c>
      <c r="AW28" s="236">
        <f>CRIM002!P27</f>
        <v>384062</v>
      </c>
      <c r="AX28" s="42" t="s">
        <v>266</v>
      </c>
    </row>
    <row r="29" spans="1:50" ht="15.75" x14ac:dyDescent="0.25">
      <c r="A29" s="386" t="s">
        <v>38</v>
      </c>
      <c r="B29" s="56"/>
      <c r="C29" s="193"/>
      <c r="D29" s="193"/>
      <c r="E29" s="193"/>
      <c r="F29" s="193"/>
      <c r="G29" s="193"/>
      <c r="H29" s="193"/>
      <c r="I29" s="58"/>
      <c r="J29" s="58"/>
      <c r="K29" s="58"/>
      <c r="L29" s="58"/>
      <c r="M29" s="58"/>
      <c r="N29" s="58"/>
      <c r="O29" s="58"/>
      <c r="P29" s="313"/>
      <c r="Q29" s="314"/>
      <c r="R29" s="305"/>
      <c r="S29" s="459"/>
      <c r="T29" s="502"/>
      <c r="U29" s="306" t="s">
        <v>489</v>
      </c>
      <c r="V29" s="307" t="s">
        <v>490</v>
      </c>
      <c r="W29" s="307" t="s">
        <v>491</v>
      </c>
      <c r="X29" s="307" t="s">
        <v>492</v>
      </c>
      <c r="Y29" s="307" t="s">
        <v>493</v>
      </c>
      <c r="Z29" s="307"/>
      <c r="AA29" s="307"/>
      <c r="AB29" s="307"/>
      <c r="AC29" s="307"/>
      <c r="AD29" s="307"/>
      <c r="AE29" s="307"/>
      <c r="AF29" s="307"/>
      <c r="AG29" s="307" t="s">
        <v>494</v>
      </c>
      <c r="AH29" s="193"/>
      <c r="AI29" s="193"/>
      <c r="AJ29" s="193"/>
      <c r="AK29" s="193"/>
      <c r="AL29" s="193"/>
      <c r="AM29" s="193"/>
      <c r="AN29" s="193"/>
      <c r="AO29" s="193"/>
      <c r="AP29" s="193"/>
      <c r="AQ29" s="193"/>
      <c r="AR29" s="193"/>
      <c r="AS29" s="193"/>
      <c r="AT29" s="236">
        <f>CRIM002!G28</f>
        <v>1587052</v>
      </c>
      <c r="AU29" s="236">
        <f>CRIM002!J28</f>
        <v>1520229</v>
      </c>
      <c r="AV29" s="236">
        <f>CRIM002!M28</f>
        <v>1448494</v>
      </c>
      <c r="AW29" s="236">
        <f>CRIM002!P28</f>
        <v>1387473</v>
      </c>
      <c r="AX29" s="42" t="s">
        <v>266</v>
      </c>
    </row>
    <row r="30" spans="1:50" ht="15.75" x14ac:dyDescent="0.25">
      <c r="A30" s="386" t="s">
        <v>39</v>
      </c>
      <c r="B30" s="56"/>
      <c r="C30" s="193"/>
      <c r="D30" s="193"/>
      <c r="E30" s="193"/>
      <c r="F30" s="193"/>
      <c r="G30" s="193"/>
      <c r="H30" s="193"/>
      <c r="I30" s="58"/>
      <c r="J30" s="58"/>
      <c r="K30" s="58"/>
      <c r="L30" s="58"/>
      <c r="M30" s="58"/>
      <c r="N30" s="58"/>
      <c r="O30" s="57"/>
      <c r="P30" s="510"/>
      <c r="Q30" s="511"/>
      <c r="R30" s="305"/>
      <c r="S30" s="459"/>
      <c r="T30" s="502"/>
      <c r="U30" s="192"/>
      <c r="V30" s="205"/>
      <c r="W30" s="205"/>
      <c r="X30" s="205"/>
      <c r="Y30" s="205"/>
      <c r="Z30" s="205"/>
      <c r="AA30" s="205"/>
      <c r="AB30" s="205"/>
      <c r="AC30" s="205"/>
      <c r="AD30" s="205"/>
      <c r="AE30" s="205"/>
      <c r="AF30" s="205"/>
      <c r="AG30" s="205"/>
      <c r="AH30" s="193"/>
      <c r="AI30" s="193"/>
      <c r="AJ30" s="193"/>
      <c r="AK30" s="193"/>
      <c r="AL30" s="193"/>
      <c r="AM30" s="193"/>
      <c r="AN30" s="193"/>
      <c r="AO30" s="193"/>
      <c r="AP30" s="193"/>
      <c r="AQ30" s="193"/>
      <c r="AR30" s="193"/>
      <c r="AS30" s="193"/>
      <c r="AT30" s="236">
        <f>CRIM002!G29</f>
        <v>233428</v>
      </c>
      <c r="AU30" s="236">
        <f>CRIM002!J29</f>
        <v>229340</v>
      </c>
      <c r="AV30" s="236">
        <f>CRIM002!M29</f>
        <v>223995</v>
      </c>
      <c r="AW30" s="236">
        <f>CRIM002!P29</f>
        <v>224413</v>
      </c>
      <c r="AX30" s="42" t="s">
        <v>266</v>
      </c>
    </row>
    <row r="31" spans="1:50" ht="15.75" x14ac:dyDescent="0.25">
      <c r="A31" s="386" t="s">
        <v>40</v>
      </c>
      <c r="B31" s="56"/>
      <c r="C31" s="193">
        <v>27</v>
      </c>
      <c r="D31" s="193">
        <v>77</v>
      </c>
      <c r="E31" s="193">
        <v>2910</v>
      </c>
      <c r="F31" s="193">
        <v>27</v>
      </c>
      <c r="G31" s="59">
        <v>56</v>
      </c>
      <c r="H31" s="193">
        <v>2392</v>
      </c>
      <c r="I31" s="193">
        <v>39</v>
      </c>
      <c r="J31" s="193">
        <v>78</v>
      </c>
      <c r="K31" s="58">
        <v>2379</v>
      </c>
      <c r="L31" s="193">
        <v>50</v>
      </c>
      <c r="M31" s="193">
        <v>58</v>
      </c>
      <c r="N31" s="58">
        <v>3014</v>
      </c>
      <c r="O31" s="171"/>
      <c r="P31" s="304" t="s">
        <v>274</v>
      </c>
      <c r="Q31" s="439" t="s">
        <v>495</v>
      </c>
      <c r="R31" s="304" t="s">
        <v>294</v>
      </c>
      <c r="S31" s="459"/>
      <c r="T31" s="502"/>
      <c r="U31" s="304" t="s">
        <v>274</v>
      </c>
      <c r="V31" s="438" t="s">
        <v>339</v>
      </c>
      <c r="W31" s="438" t="s">
        <v>496</v>
      </c>
      <c r="X31" s="438" t="s">
        <v>497</v>
      </c>
      <c r="Y31" s="459"/>
      <c r="Z31" s="459"/>
      <c r="AA31" s="459"/>
      <c r="AB31" s="459"/>
      <c r="AC31" s="459"/>
      <c r="AD31" s="459"/>
      <c r="AE31" s="459"/>
      <c r="AF31" s="459"/>
      <c r="AG31" s="459"/>
      <c r="AH31" s="193">
        <f>C31/$AT31*100000</f>
        <v>2.6112034166146039</v>
      </c>
      <c r="AI31" s="193">
        <f>D31/$AT31*100000</f>
        <v>7.4467652992342401</v>
      </c>
      <c r="AJ31" s="193">
        <f>E31/$AT31*100000</f>
        <v>281.42970156846286</v>
      </c>
      <c r="AK31" s="193">
        <f>F31/$AU31*100000</f>
        <v>2.7786553983614164</v>
      </c>
      <c r="AL31" s="193">
        <f>G31/$AU31*100000</f>
        <v>5.7631371225273824</v>
      </c>
      <c r="AM31" s="193">
        <f>H31/$AU31*100000</f>
        <v>246.16828566224109</v>
      </c>
      <c r="AN31" s="58">
        <f>I31/$AV31*100000</f>
        <v>4.1606612677641568</v>
      </c>
      <c r="AO31" s="58">
        <f>J31/$AV31*100000</f>
        <v>8.3213225355283136</v>
      </c>
      <c r="AP31" s="58">
        <f>K31/$AV31*100000</f>
        <v>253.80033733361356</v>
      </c>
      <c r="AQ31" s="58">
        <f>L31/$AW31*100000</f>
        <v>5.5311570074228129</v>
      </c>
      <c r="AR31" s="58">
        <f>M31/$AW31*100000</f>
        <v>6.4161421286104634</v>
      </c>
      <c r="AS31" s="58">
        <f>N31/$AW31*100000</f>
        <v>333.41814440744713</v>
      </c>
      <c r="AT31" s="236">
        <f>CRIM002!G30</f>
        <v>1034006</v>
      </c>
      <c r="AU31" s="236">
        <f>CRIM002!J30</f>
        <v>971693</v>
      </c>
      <c r="AV31" s="236">
        <f>CRIM002!M30</f>
        <v>937351</v>
      </c>
      <c r="AW31" s="236">
        <f>CRIM002!P30</f>
        <v>903970</v>
      </c>
      <c r="AX31" s="42" t="s">
        <v>266</v>
      </c>
    </row>
    <row r="32" spans="1:50" ht="15.75" x14ac:dyDescent="0.25">
      <c r="A32" s="386" t="s">
        <v>41</v>
      </c>
      <c r="B32" s="56"/>
      <c r="C32" s="193"/>
      <c r="D32" s="193">
        <v>19</v>
      </c>
      <c r="E32" s="193">
        <v>310</v>
      </c>
      <c r="F32" s="193"/>
      <c r="G32" s="193">
        <v>11</v>
      </c>
      <c r="H32" s="193">
        <v>269</v>
      </c>
      <c r="I32" s="59"/>
      <c r="J32" s="193">
        <v>14</v>
      </c>
      <c r="K32" s="59">
        <v>200</v>
      </c>
      <c r="L32" s="58"/>
      <c r="M32" s="337">
        <v>7</v>
      </c>
      <c r="N32" s="58">
        <v>206</v>
      </c>
      <c r="O32" s="58"/>
      <c r="P32" s="304" t="s">
        <v>253</v>
      </c>
      <c r="Q32" s="439"/>
      <c r="R32" s="235" t="s">
        <v>253</v>
      </c>
      <c r="S32" s="462"/>
      <c r="T32" s="512"/>
      <c r="U32" s="206" t="s">
        <v>498</v>
      </c>
      <c r="V32" s="205"/>
      <c r="W32" s="205"/>
      <c r="X32" s="205"/>
      <c r="Y32" s="205"/>
      <c r="Z32" s="205"/>
      <c r="AA32" s="205"/>
      <c r="AB32" s="205"/>
      <c r="AC32" s="205"/>
      <c r="AD32" s="205"/>
      <c r="AE32" s="205"/>
      <c r="AF32" s="205"/>
      <c r="AG32" s="205"/>
      <c r="AH32" s="193"/>
      <c r="AI32" s="193">
        <f>D32/$AT32*100000</f>
        <v>22.380324161326801</v>
      </c>
      <c r="AJ32" s="193">
        <f>E32/$AT32*100000</f>
        <v>365.1526573690162</v>
      </c>
      <c r="AK32" s="193"/>
      <c r="AL32" s="193">
        <f>G32/$AU32*100000</f>
        <v>13.325418842142241</v>
      </c>
      <c r="AM32" s="193">
        <f>H32/$AU32*100000</f>
        <v>325.86706077602395</v>
      </c>
      <c r="AN32" s="193"/>
      <c r="AO32" s="59">
        <f>J32/$AV32*100000</f>
        <v>17.452442095290333</v>
      </c>
      <c r="AP32" s="59">
        <f>K32/$AV32*100000</f>
        <v>249.32060136129047</v>
      </c>
      <c r="AQ32" s="337"/>
      <c r="AR32" s="58">
        <f>M32/$AW32*100000</f>
        <v>8.8302448500750579</v>
      </c>
      <c r="AS32" s="58">
        <f>N32/$AW32*100000</f>
        <v>259.86149130220878</v>
      </c>
      <c r="AT32" s="236">
        <f>CRIM002!G31</f>
        <v>84896</v>
      </c>
      <c r="AU32" s="236">
        <f>CRIM002!J31</f>
        <v>82549</v>
      </c>
      <c r="AV32" s="236">
        <f>CRIM002!M31</f>
        <v>80218</v>
      </c>
      <c r="AW32" s="236">
        <f>CRIM002!P31</f>
        <v>79273</v>
      </c>
      <c r="AX32" s="42" t="s">
        <v>266</v>
      </c>
    </row>
    <row r="33" spans="1:50" x14ac:dyDescent="0.25">
      <c r="A33" s="386" t="s">
        <v>42</v>
      </c>
      <c r="B33" s="56"/>
      <c r="C33" s="193"/>
      <c r="D33" s="193"/>
      <c r="E33" s="193"/>
      <c r="F33" s="193"/>
      <c r="G33" s="193"/>
      <c r="H33" s="193"/>
      <c r="I33" s="337"/>
      <c r="J33" s="193"/>
      <c r="K33" s="337"/>
      <c r="L33" s="337"/>
      <c r="M33" s="193"/>
      <c r="N33" s="337"/>
      <c r="O33" s="337"/>
      <c r="P33" s="177"/>
      <c r="Q33" s="315"/>
      <c r="R33" s="305"/>
      <c r="S33" s="459"/>
      <c r="T33" s="502"/>
      <c r="U33" s="438" t="s">
        <v>499</v>
      </c>
      <c r="V33" s="459"/>
      <c r="W33" s="459"/>
      <c r="X33" s="459"/>
      <c r="Y33" s="459"/>
      <c r="Z33" s="459"/>
      <c r="AA33" s="459"/>
      <c r="AB33" s="459"/>
      <c r="AC33" s="459"/>
      <c r="AD33" s="459"/>
      <c r="AE33" s="459"/>
      <c r="AF33" s="459"/>
      <c r="AG33" s="459"/>
      <c r="AH33" s="193"/>
      <c r="AI33" s="193"/>
      <c r="AJ33" s="193"/>
      <c r="AK33" s="193"/>
      <c r="AL33" s="193"/>
      <c r="AM33" s="193"/>
      <c r="AN33" s="193"/>
      <c r="AO33" s="337"/>
      <c r="AP33" s="337"/>
      <c r="AQ33" s="193"/>
      <c r="AR33" s="337"/>
      <c r="AS33" s="337"/>
      <c r="AT33" s="236">
        <f>CRIM002!G32</f>
        <v>302203</v>
      </c>
      <c r="AU33" s="236">
        <f>CRIM002!J32</f>
        <v>289241</v>
      </c>
      <c r="AV33" s="236">
        <f>CRIM002!M32</f>
        <v>272991</v>
      </c>
      <c r="AW33" s="236">
        <f>CRIM002!P32</f>
        <v>258520</v>
      </c>
      <c r="AX33" s="42" t="s">
        <v>266</v>
      </c>
    </row>
    <row r="34" spans="1:50" ht="15.75" x14ac:dyDescent="0.25">
      <c r="A34" s="386" t="s">
        <v>43</v>
      </c>
      <c r="B34" s="56"/>
      <c r="C34" s="193"/>
      <c r="D34" s="193"/>
      <c r="E34" s="193"/>
      <c r="F34" s="193"/>
      <c r="G34" s="193"/>
      <c r="H34" s="193"/>
      <c r="I34" s="59"/>
      <c r="J34" s="59"/>
      <c r="K34" s="59"/>
      <c r="L34" s="59"/>
      <c r="M34" s="59"/>
      <c r="N34" s="59"/>
      <c r="O34" s="59"/>
      <c r="P34" s="177" t="s">
        <v>269</v>
      </c>
      <c r="Q34" s="315"/>
      <c r="R34" s="305"/>
      <c r="S34" s="459"/>
      <c r="T34" s="502"/>
      <c r="U34" s="192"/>
      <c r="V34" s="205"/>
      <c r="W34" s="205"/>
      <c r="X34" s="205"/>
      <c r="Y34" s="205"/>
      <c r="Z34" s="205"/>
      <c r="AA34" s="205"/>
      <c r="AB34" s="205"/>
      <c r="AC34" s="205"/>
      <c r="AD34" s="205"/>
      <c r="AE34" s="205"/>
      <c r="AF34" s="205"/>
      <c r="AG34" s="205"/>
      <c r="AH34" s="193"/>
      <c r="AI34" s="193"/>
      <c r="AJ34" s="193"/>
      <c r="AK34" s="193"/>
      <c r="AL34" s="193"/>
      <c r="AM34" s="193"/>
      <c r="AN34" s="193"/>
      <c r="AO34" s="193"/>
      <c r="AP34" s="193"/>
      <c r="AQ34" s="193"/>
      <c r="AR34" s="193"/>
      <c r="AS34" s="193"/>
      <c r="AT34" s="236">
        <f>CRIM002!G33</f>
        <v>201435</v>
      </c>
      <c r="AU34" s="236">
        <f>CRIM002!J33</f>
        <v>200398</v>
      </c>
      <c r="AV34" s="236">
        <f>CRIM002!M33</f>
        <v>200133</v>
      </c>
      <c r="AW34" s="236">
        <f>CRIM002!P33</f>
        <v>196619</v>
      </c>
      <c r="AX34" s="42" t="s">
        <v>266</v>
      </c>
    </row>
    <row r="35" spans="1:50" ht="15.75" x14ac:dyDescent="0.25">
      <c r="A35" s="386" t="s">
        <v>44</v>
      </c>
      <c r="B35" s="56"/>
      <c r="C35" s="193"/>
      <c r="D35" s="193"/>
      <c r="E35" s="193"/>
      <c r="F35" s="193"/>
      <c r="G35" s="193"/>
      <c r="H35" s="193"/>
      <c r="I35" s="337"/>
      <c r="J35" s="337"/>
      <c r="K35" s="337"/>
      <c r="L35" s="58">
        <v>3</v>
      </c>
      <c r="M35" s="58">
        <v>89</v>
      </c>
      <c r="N35" s="58">
        <v>4918</v>
      </c>
      <c r="O35" s="58" t="s">
        <v>17</v>
      </c>
      <c r="P35" s="177" t="s">
        <v>500</v>
      </c>
      <c r="Q35" s="315"/>
      <c r="R35" s="305"/>
      <c r="S35" s="459"/>
      <c r="T35" s="502"/>
      <c r="U35" s="304" t="s">
        <v>501</v>
      </c>
      <c r="V35" s="438" t="s">
        <v>502</v>
      </c>
      <c r="W35" s="438" t="s">
        <v>503</v>
      </c>
      <c r="X35" s="438" t="s">
        <v>504</v>
      </c>
      <c r="Y35" s="438" t="s">
        <v>505</v>
      </c>
      <c r="Z35" s="438"/>
      <c r="AA35" s="438"/>
      <c r="AB35" s="438"/>
      <c r="AC35" s="438"/>
      <c r="AD35" s="438"/>
      <c r="AE35" s="438"/>
      <c r="AF35" s="438"/>
      <c r="AG35" s="459"/>
      <c r="AH35" s="193"/>
      <c r="AI35" s="193"/>
      <c r="AJ35" s="193"/>
      <c r="AK35" s="193"/>
      <c r="AL35" s="193"/>
      <c r="AM35" s="193"/>
      <c r="AN35" s="193"/>
      <c r="AO35" s="193"/>
      <c r="AP35" s="193"/>
      <c r="AQ35" s="59">
        <f>L35/$AW35*100000</f>
        <v>0.84713456732601977</v>
      </c>
      <c r="AR35" s="59">
        <f>M35/$AW35*100000</f>
        <v>25.131658830671917</v>
      </c>
      <c r="AS35" s="58">
        <f>N35/$AW35*100000</f>
        <v>1388.7359340364551</v>
      </c>
      <c r="AT35" s="236">
        <f>CRIM002!G34</f>
        <v>389919</v>
      </c>
      <c r="AU35" s="236">
        <f>CRIM002!J34</f>
        <v>382437</v>
      </c>
      <c r="AV35" s="236">
        <f>CRIM002!M34</f>
        <v>371651</v>
      </c>
      <c r="AW35" s="236">
        <f>CRIM002!P34</f>
        <v>354135</v>
      </c>
      <c r="AX35" s="42" t="s">
        <v>266</v>
      </c>
    </row>
    <row r="36" spans="1:50" ht="15.75" x14ac:dyDescent="0.25">
      <c r="A36" s="386" t="s">
        <v>45</v>
      </c>
      <c r="B36" s="56"/>
      <c r="C36" s="193"/>
      <c r="D36" s="193"/>
      <c r="E36" s="193"/>
      <c r="F36" s="193"/>
      <c r="G36" s="193"/>
      <c r="H36" s="193"/>
      <c r="I36" s="59"/>
      <c r="J36" s="59"/>
      <c r="K36" s="59"/>
      <c r="L36" s="59"/>
      <c r="M36" s="59"/>
      <c r="N36" s="59"/>
      <c r="O36" s="58"/>
      <c r="P36" s="177" t="s">
        <v>269</v>
      </c>
      <c r="Q36" s="315"/>
      <c r="R36" s="305"/>
      <c r="S36" s="459"/>
      <c r="T36" s="502"/>
      <c r="U36" s="305"/>
      <c r="V36" s="459"/>
      <c r="W36" s="459"/>
      <c r="X36" s="459"/>
      <c r="Y36" s="459"/>
      <c r="Z36" s="459"/>
      <c r="AA36" s="459"/>
      <c r="AB36" s="459"/>
      <c r="AC36" s="459"/>
      <c r="AD36" s="459"/>
      <c r="AE36" s="459"/>
      <c r="AF36" s="459"/>
      <c r="AG36" s="459"/>
      <c r="AH36" s="193"/>
      <c r="AI36" s="193"/>
      <c r="AJ36" s="193"/>
      <c r="AK36" s="193"/>
      <c r="AL36" s="193"/>
      <c r="AM36" s="193"/>
      <c r="AN36" s="193"/>
      <c r="AO36" s="193"/>
      <c r="AP36" s="193"/>
      <c r="AQ36" s="193"/>
      <c r="AR36" s="193"/>
      <c r="AS36" s="193"/>
      <c r="AT36" s="236">
        <f>CRIM002!G35</f>
        <v>5329600</v>
      </c>
      <c r="AU36" s="236">
        <f>CRIM002!J35</f>
        <v>5249600</v>
      </c>
      <c r="AV36" s="236">
        <f>CRIM002!M35</f>
        <v>5165900</v>
      </c>
      <c r="AW36" s="236"/>
      <c r="AX36" s="42" t="s">
        <v>266</v>
      </c>
    </row>
    <row r="37" spans="1:50" ht="15.75" x14ac:dyDescent="0.25">
      <c r="A37" s="386" t="s">
        <v>46</v>
      </c>
      <c r="B37" s="56"/>
      <c r="C37" s="193"/>
      <c r="D37" s="193"/>
      <c r="E37" s="193"/>
      <c r="F37" s="193"/>
      <c r="G37" s="193"/>
      <c r="H37" s="193"/>
      <c r="I37" s="337"/>
      <c r="J37" s="337"/>
      <c r="K37" s="337"/>
      <c r="L37" s="337"/>
      <c r="M37" s="337"/>
      <c r="N37" s="337"/>
      <c r="O37" s="61"/>
      <c r="P37" s="177"/>
      <c r="Q37" s="315"/>
      <c r="R37" s="305"/>
      <c r="S37" s="459"/>
      <c r="T37" s="502"/>
      <c r="U37" s="192"/>
      <c r="V37" s="205"/>
      <c r="W37" s="205"/>
      <c r="X37" s="205"/>
      <c r="Y37" s="205"/>
      <c r="Z37" s="205"/>
      <c r="AA37" s="205"/>
      <c r="AB37" s="205"/>
      <c r="AC37" s="205"/>
      <c r="AD37" s="205"/>
      <c r="AE37" s="205"/>
      <c r="AF37" s="205"/>
      <c r="AG37" s="205"/>
      <c r="AH37" s="193"/>
      <c r="AI37" s="193"/>
      <c r="AJ37" s="193"/>
      <c r="AK37" s="193"/>
      <c r="AL37" s="193"/>
      <c r="AM37" s="193"/>
      <c r="AN37" s="193"/>
      <c r="AO37" s="193"/>
      <c r="AP37" s="193"/>
      <c r="AQ37" s="193"/>
      <c r="AR37" s="193"/>
      <c r="AS37" s="193"/>
      <c r="AT37" s="236">
        <f>CRIM002!G36</f>
        <v>199800</v>
      </c>
      <c r="AU37" s="236">
        <f>CRIM002!J36</f>
        <v>198200</v>
      </c>
      <c r="AV37" s="236">
        <f>CRIM002!M36</f>
        <v>194900</v>
      </c>
      <c r="AW37" s="236"/>
      <c r="AX37" s="42" t="s">
        <v>266</v>
      </c>
    </row>
    <row r="38" spans="1:50" ht="15.75" x14ac:dyDescent="0.25">
      <c r="A38" s="386" t="s">
        <v>47</v>
      </c>
      <c r="B38" s="56"/>
      <c r="C38" s="193"/>
      <c r="D38" s="193"/>
      <c r="E38" s="193"/>
      <c r="F38" s="193"/>
      <c r="G38" s="193"/>
      <c r="H38" s="193"/>
      <c r="I38" s="58"/>
      <c r="J38" s="59"/>
      <c r="K38" s="58"/>
      <c r="L38" s="58"/>
      <c r="M38" s="59"/>
      <c r="N38" s="58"/>
      <c r="O38" s="171"/>
      <c r="P38" s="177" t="s">
        <v>269</v>
      </c>
      <c r="Q38" s="315"/>
      <c r="R38" s="553"/>
      <c r="S38" s="459"/>
      <c r="T38" s="502"/>
      <c r="U38" s="305"/>
      <c r="V38" s="459"/>
      <c r="W38" s="459"/>
      <c r="X38" s="459"/>
      <c r="Y38" s="459"/>
      <c r="Z38" s="459"/>
      <c r="AA38" s="459"/>
      <c r="AB38" s="459"/>
      <c r="AC38" s="459"/>
      <c r="AD38" s="459"/>
      <c r="AE38" s="459"/>
      <c r="AF38" s="459"/>
      <c r="AG38" s="459"/>
      <c r="AH38" s="193"/>
      <c r="AI38" s="193"/>
      <c r="AJ38" s="193"/>
      <c r="AK38" s="193"/>
      <c r="AL38" s="193"/>
      <c r="AM38" s="193"/>
      <c r="AN38" s="193"/>
      <c r="AO38" s="337"/>
      <c r="AP38" s="337"/>
      <c r="AQ38" s="193"/>
      <c r="AR38" s="337"/>
      <c r="AS38" s="337"/>
      <c r="AT38" s="236">
        <f>CRIM002!G37</f>
        <v>604200</v>
      </c>
      <c r="AU38" s="236">
        <f>CRIM002!J37</f>
        <v>592900</v>
      </c>
      <c r="AV38" s="236">
        <f>CRIM002!M37</f>
        <v>580000</v>
      </c>
      <c r="AW38" s="236"/>
      <c r="AX38" s="42" t="s">
        <v>266</v>
      </c>
    </row>
    <row r="40" spans="1:50" x14ac:dyDescent="0.25">
      <c r="A40" s="1" t="s">
        <v>121</v>
      </c>
      <c r="AT40" s="1"/>
      <c r="AU40" s="1"/>
      <c r="AV40" s="1"/>
      <c r="AW40" s="1"/>
      <c r="AX40" s="1"/>
    </row>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sheetData>
  <mergeCells count="46">
    <mergeCell ref="L6:N6"/>
    <mergeCell ref="L7:L8"/>
    <mergeCell ref="M7:M8"/>
    <mergeCell ref="N7:N8"/>
    <mergeCell ref="AH5:AS5"/>
    <mergeCell ref="AH6:AJ6"/>
    <mergeCell ref="AK6:AM6"/>
    <mergeCell ref="AN6:AP6"/>
    <mergeCell ref="AQ6:AS6"/>
    <mergeCell ref="R6:T8"/>
    <mergeCell ref="U6:AG8"/>
    <mergeCell ref="P6:Q8"/>
    <mergeCell ref="AH7:AH8"/>
    <mergeCell ref="AS7:AS8"/>
    <mergeCell ref="AM7:AM8"/>
    <mergeCell ref="AN7:AN8"/>
    <mergeCell ref="A5:A8"/>
    <mergeCell ref="C6:E6"/>
    <mergeCell ref="F6:H6"/>
    <mergeCell ref="I6:K6"/>
    <mergeCell ref="C5:AG5"/>
    <mergeCell ref="H7:H8"/>
    <mergeCell ref="I7:I8"/>
    <mergeCell ref="J7:J8"/>
    <mergeCell ref="K7:K8"/>
    <mergeCell ref="O6:O8"/>
    <mergeCell ref="C7:C8"/>
    <mergeCell ref="D7:D8"/>
    <mergeCell ref="E7:E8"/>
    <mergeCell ref="F7:F8"/>
    <mergeCell ref="G7:G8"/>
    <mergeCell ref="B5:B8"/>
    <mergeCell ref="AT5:AX5"/>
    <mergeCell ref="AX6:AX8"/>
    <mergeCell ref="AT6:AT8"/>
    <mergeCell ref="AU6:AU8"/>
    <mergeCell ref="AV6:AV8"/>
    <mergeCell ref="AW6:AW8"/>
    <mergeCell ref="AQ7:AQ8"/>
    <mergeCell ref="AR7:AR8"/>
    <mergeCell ref="AO7:AO8"/>
    <mergeCell ref="AP7:AP8"/>
    <mergeCell ref="AI7:AI8"/>
    <mergeCell ref="AJ7:AJ8"/>
    <mergeCell ref="AK7:AK8"/>
    <mergeCell ref="AL7:AL8"/>
  </mergeCells>
  <hyperlinks>
    <hyperlink ref="P28:Q28" r:id="rId1" display="UNODCDS1T2"/>
    <hyperlink ref="P31" r:id="rId2"/>
    <hyperlink ref="P19:Q19" r:id="rId3" display="HRDS5T2"/>
    <hyperlink ref="R19" r:id="rId4" display="HRDS6T2"/>
    <hyperlink ref="S19" r:id="rId5"/>
    <hyperlink ref="S10" r:id="rId6"/>
    <hyperlink ref="P10:Q10" r:id="rId7" display="BGDS6T2"/>
    <hyperlink ref="R10" r:id="rId8"/>
    <hyperlink ref="U10" r:id="rId9" display="BGDS7T2"/>
    <hyperlink ref="R21" r:id="rId10"/>
    <hyperlink ref="R11" r:id="rId11" display="CZDS16T2"/>
    <hyperlink ref="P11:Q11" r:id="rId12" display="CZDS16T2"/>
    <hyperlink ref="U11" r:id="rId13" display="CZDS17T2  "/>
    <hyperlink ref="X13" r:id="rId14" display=" DEDS10T2-DEDS20T2"/>
    <hyperlink ref="R13" r:id="rId15"/>
    <hyperlink ref="U13" r:id="rId16"/>
    <hyperlink ref="V13" r:id="rId17"/>
    <hyperlink ref="W13" r:id="rId18"/>
    <hyperlink ref="U12" r:id="rId19"/>
    <hyperlink ref="R12" r:id="rId20"/>
    <hyperlink ref="S12" r:id="rId21"/>
    <hyperlink ref="Q14" r:id="rId22"/>
    <hyperlink ref="P16:Q16" r:id="rId23" display="ELDS14T2"/>
    <hyperlink ref="R16" r:id="rId24"/>
    <hyperlink ref="P17:Q17" r:id="rId25" display="ESDS1T2"/>
    <hyperlink ref="R17" r:id="rId26"/>
    <hyperlink ref="V17" r:id="rId27"/>
    <hyperlink ref="R18" r:id="rId28"/>
    <hyperlink ref="S18" r:id="rId29"/>
    <hyperlink ref="U18" r:id="rId30"/>
    <hyperlink ref="V18" r:id="rId31"/>
    <hyperlink ref="W18" r:id="rId32"/>
    <hyperlink ref="X18" r:id="rId33"/>
    <hyperlink ref="Y18" r:id="rId34"/>
    <hyperlink ref="P25:Q25" r:id="rId35" display="HUDS4T2"/>
    <hyperlink ref="R25:S25" r:id="rId36" display="HUDS4T2"/>
    <hyperlink ref="V25" r:id="rId37"/>
    <hyperlink ref="P15:Q15" r:id="rId38" display="IEDS26T2"/>
    <hyperlink ref="P23" r:id="rId39"/>
    <hyperlink ref="U24" r:id="rId40"/>
    <hyperlink ref="V22" r:id="rId41"/>
    <hyperlink ref="W22" r:id="rId42"/>
    <hyperlink ref="X22" r:id="rId43"/>
    <hyperlink ref="Y22" r:id="rId44"/>
    <hyperlink ref="AG22" r:id="rId45"/>
    <hyperlink ref="U27" r:id="rId46"/>
    <hyperlink ref="R27" r:id="rId47" display="NL36T2"/>
    <hyperlink ref="V27" r:id="rId48"/>
    <hyperlink ref="U29" r:id="rId49"/>
    <hyperlink ref="V29" r:id="rId50"/>
    <hyperlink ref="W29" r:id="rId51" display="PLDS12"/>
    <hyperlink ref="X29" r:id="rId52" display="PLDS13"/>
    <hyperlink ref="Y29" r:id="rId53"/>
    <hyperlink ref="AG29" r:id="rId54"/>
    <hyperlink ref="Q31" r:id="rId55"/>
    <hyperlink ref="R31" r:id="rId56"/>
    <hyperlink ref="V31" r:id="rId57"/>
    <hyperlink ref="W31" r:id="rId58"/>
    <hyperlink ref="X31" r:id="rId59"/>
    <hyperlink ref="P35" r:id="rId60" display="SEDS23T2"/>
    <hyperlink ref="P35:Q35" r:id="rId61" display="SEDS21T2"/>
    <hyperlink ref="U35" r:id="rId62"/>
    <hyperlink ref="V35" r:id="rId63"/>
    <hyperlink ref="W35" r:id="rId64"/>
    <hyperlink ref="X35" r:id="rId65"/>
    <hyperlink ref="Y35" r:id="rId66"/>
    <hyperlink ref="U32" r:id="rId67"/>
    <hyperlink ref="P32:Q32" r:id="rId68" display="SIDS7T2,16"/>
    <hyperlink ref="R32:S32" r:id="rId69" display="SIDS7T2,16"/>
    <hyperlink ref="U33" r:id="rId70"/>
    <hyperlink ref="U28" r:id="rId71"/>
    <hyperlink ref="V28" r:id="rId72"/>
    <hyperlink ref="W28" r:id="rId73"/>
    <hyperlink ref="X28" r:id="rId74"/>
    <hyperlink ref="R28" r:id="rId75"/>
    <hyperlink ref="Y28" r:id="rId76"/>
    <hyperlink ref="V12" r:id="rId77"/>
    <hyperlink ref="P20:Q20" r:id="rId78" display="ITDS22T2"/>
    <hyperlink ref="P26:Q26" r:id="rId79" display="UNODCDS1T2"/>
    <hyperlink ref="P27:Q27" r:id="rId80" display="UNODCDS1T2"/>
    <hyperlink ref="P36:Q36" r:id="rId81" display="UNODCDS1T2"/>
    <hyperlink ref="P38:Q38" r:id="rId82" display="UNODCDS1T2"/>
    <hyperlink ref="P34:Q34" r:id="rId83" display="UNODCDS1T2"/>
    <hyperlink ref="P18:Q18" r:id="rId84" display="UNODCDS1T2"/>
    <hyperlink ref="U31" r:id="rId85"/>
    <hyperlink ref="U22" r:id="rId86"/>
    <hyperlink ref="U17" r:id="rId87"/>
    <hyperlink ref="AX28" r:id="rId88" display="EUROSTATDS1T1data"/>
    <hyperlink ref="AX9" r:id="rId89" display="EUROSTATDS1T1data"/>
    <hyperlink ref="AX10" r:id="rId90" display="EUROSTATDS1T1data"/>
    <hyperlink ref="AX21" r:id="rId91" display="EUROSTATDS1T1data"/>
    <hyperlink ref="AX11" r:id="rId92" display="EUROSTATDS1T1data"/>
    <hyperlink ref="AX13" r:id="rId93" display="EUROSTATDS1T1data"/>
    <hyperlink ref="AX12" r:id="rId94" display="EUROSTATDS1T1data"/>
    <hyperlink ref="AX14" r:id="rId95" display="EUROSTATDS1T1data"/>
    <hyperlink ref="AX16" r:id="rId96" display="EUROSTATDS1T1data"/>
    <hyperlink ref="AX17" r:id="rId97" display="EUROSTATDS1T1data"/>
    <hyperlink ref="AX34" r:id="rId98" display="EUROSTATDS1T1data"/>
    <hyperlink ref="AX18" r:id="rId99" display="EUROSTATDS1T1data"/>
    <hyperlink ref="AX25" r:id="rId100" display="EUROSTATDS1T1data"/>
    <hyperlink ref="AX15" r:id="rId101" display="EUROSTATDS1T1data"/>
    <hyperlink ref="AX20" r:id="rId102" display="EUROSTATDS1T1data"/>
    <hyperlink ref="AX23" r:id="rId103" display="EUROSTATDS1T1data"/>
    <hyperlink ref="AX24" r:id="rId104" display="EUROSTATDS1T1data"/>
    <hyperlink ref="AX22" r:id="rId105" display="EUROSTATDS1T1data"/>
    <hyperlink ref="AX26" r:id="rId106" display="EUROSTATDS1T1data"/>
    <hyperlink ref="AX27" r:id="rId107" display="EUROSTATDS1T1data"/>
    <hyperlink ref="AX29" r:id="rId108" display="EUROSTATDS1T1data"/>
    <hyperlink ref="AX30" r:id="rId109" display="EUROSTATDS1T1data"/>
    <hyperlink ref="AX31" r:id="rId110" display="EUROSTATDS1T1data"/>
    <hyperlink ref="AX35" r:id="rId111" display="EUROSTATDS1T1data"/>
    <hyperlink ref="AX32" r:id="rId112" display="EUROSTATDS1T1data"/>
    <hyperlink ref="AX33" r:id="rId113" display="EUROSTATDS1T1data"/>
    <hyperlink ref="AX36" r:id="rId114" display="EUROSTATDS1T1data"/>
    <hyperlink ref="AX37" r:id="rId115" display="EUROSTATDS1T1data"/>
    <hyperlink ref="AX38" r:id="rId116" display="EUROSTATDS1T1data"/>
    <hyperlink ref="AX19" r:id="rId117" display="EUROSTATDS1T1data"/>
    <hyperlink ref="U25" r:id="rId118"/>
    <hyperlink ref="P14" r:id="rId119"/>
    <hyperlink ref="AA13" r:id="rId120"/>
    <hyperlink ref="Y13" r:id="rId121"/>
    <hyperlink ref="Z13" r:id="rId122"/>
    <hyperlink ref="AB13" r:id="rId123"/>
    <hyperlink ref="P13:Q13" r:id="rId124" display="DEDS23T2"/>
    <hyperlink ref="AC13" r:id="rId125"/>
    <hyperlink ref="AD13" r:id="rId126"/>
    <hyperlink ref="S13" r:id="rId127"/>
    <hyperlink ref="AE13" r:id="rId128"/>
    <hyperlink ref="AF13" r:id="rId129"/>
    <hyperlink ref="AG13" r:id="rId130"/>
    <hyperlink ref="Q12" r:id="rId131" display="DEDS23T2"/>
  </hyperlinks>
  <pageMargins left="0.7" right="0.7" top="0.75" bottom="0.75" header="0.3" footer="0.3"/>
  <pageSetup paperSize="9" orientation="portrait" verticalDpi="4" r:id="rId132"/>
  <legacyDrawing r:id="rId13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39"/>
  <sheetViews>
    <sheetView showGridLines="0" topLeftCell="AO1" zoomScaleNormal="100" workbookViewId="0">
      <selection activeCell="BM33" sqref="BM33:BM34"/>
    </sheetView>
  </sheetViews>
  <sheetFormatPr defaultColWidth="8.85546875" defaultRowHeight="15" x14ac:dyDescent="0.25"/>
  <cols>
    <col min="1" max="1" width="12.7109375" style="1" customWidth="1"/>
    <col min="2" max="13" width="8.85546875" style="1"/>
    <col min="14" max="15" width="10.140625" style="1" customWidth="1"/>
    <col min="16" max="16" width="1.42578125" style="1" customWidth="1"/>
    <col min="17" max="17" width="17.85546875" style="1" bestFit="1" customWidth="1"/>
    <col min="18" max="18" width="10.28515625" style="1" bestFit="1" customWidth="1"/>
    <col min="19" max="19" width="12.42578125" style="1" customWidth="1"/>
    <col min="20" max="20" width="10.5703125" style="1" bestFit="1" customWidth="1"/>
    <col min="21" max="21" width="9.42578125" style="1" bestFit="1" customWidth="1"/>
    <col min="22" max="22" width="24.5703125" style="1" customWidth="1"/>
    <col min="23" max="23" width="12.42578125" style="1" bestFit="1" customWidth="1"/>
    <col min="24" max="24" width="13.5703125" style="1" bestFit="1" customWidth="1"/>
    <col min="25" max="25" width="13.7109375" style="1" bestFit="1" customWidth="1"/>
    <col min="26" max="26" width="1.42578125" style="1" customWidth="1"/>
    <col min="27" max="38" width="8.85546875" style="1"/>
    <col min="39" max="39" width="1.42578125" style="1" customWidth="1"/>
    <col min="40" max="48" width="10.140625" style="1" bestFit="1" customWidth="1"/>
    <col min="49" max="49" width="10.140625" style="1" customWidth="1"/>
    <col min="50" max="51" width="10.140625" style="1" bestFit="1" customWidth="1"/>
    <col min="52" max="52" width="1.42578125" style="1" customWidth="1"/>
    <col min="53" max="53" width="10.140625" style="1" bestFit="1" customWidth="1"/>
    <col min="54" max="55" width="11" style="1" customWidth="1"/>
    <col min="56" max="56" width="11.85546875" style="1" customWidth="1"/>
    <col min="57" max="57" width="10.5703125" style="1" customWidth="1"/>
    <col min="58" max="58" width="12" style="1" customWidth="1"/>
    <col min="59" max="59" width="10.85546875" style="1" customWidth="1"/>
    <col min="60" max="60" width="11" style="1" customWidth="1"/>
    <col min="61" max="61" width="11.140625" style="1" customWidth="1"/>
    <col min="62" max="62" width="11.42578125" style="1" customWidth="1"/>
    <col min="63" max="63" width="12.42578125" style="1" customWidth="1"/>
    <col min="64" max="64" width="10.42578125" style="1" customWidth="1"/>
    <col min="65" max="65" width="16.7109375" style="1" bestFit="1" customWidth="1"/>
    <col min="66" max="16384" width="8.85546875" style="1"/>
  </cols>
  <sheetData>
    <row r="1" spans="1:65" ht="15" customHeight="1" x14ac:dyDescent="0.25">
      <c r="A1" s="1" t="s">
        <v>102</v>
      </c>
      <c r="N1" s="2"/>
      <c r="O1" s="2"/>
      <c r="P1" s="2"/>
      <c r="Q1" s="2"/>
      <c r="R1" s="2"/>
      <c r="S1" s="2"/>
      <c r="T1" s="2"/>
      <c r="U1" s="2"/>
      <c r="V1" s="2"/>
      <c r="W1" s="2"/>
      <c r="X1" s="2"/>
      <c r="Y1" s="2"/>
      <c r="Z1" s="2"/>
      <c r="AM1" s="2"/>
      <c r="AZ1" s="2"/>
    </row>
    <row r="2" spans="1:65" x14ac:dyDescent="0.25">
      <c r="A2" s="5" t="s">
        <v>506</v>
      </c>
      <c r="B2" s="2"/>
      <c r="C2" s="2"/>
      <c r="D2" s="2"/>
      <c r="E2" s="2"/>
      <c r="F2" s="2"/>
      <c r="G2" s="2"/>
      <c r="H2" s="2"/>
      <c r="I2" s="2"/>
      <c r="J2" s="2"/>
      <c r="K2" s="137"/>
      <c r="L2" s="2"/>
      <c r="M2" s="139"/>
    </row>
    <row r="3" spans="1:65" x14ac:dyDescent="0.25">
      <c r="A3" s="7"/>
    </row>
    <row r="4" spans="1:65" x14ac:dyDescent="0.25">
      <c r="N4" s="2"/>
      <c r="O4" s="2"/>
      <c r="P4" s="2"/>
      <c r="Q4" s="2"/>
      <c r="R4" s="2"/>
      <c r="S4" s="2"/>
      <c r="T4" s="2"/>
      <c r="U4" s="2"/>
      <c r="V4" s="2"/>
      <c r="W4" s="2"/>
      <c r="X4" s="2"/>
      <c r="Y4" s="2"/>
      <c r="Z4" s="2"/>
      <c r="AM4" s="2"/>
      <c r="AZ4" s="2"/>
    </row>
    <row r="5" spans="1:65" ht="20.25" customHeight="1" x14ac:dyDescent="0.25">
      <c r="A5" s="664"/>
      <c r="B5" s="735" t="s">
        <v>104</v>
      </c>
      <c r="C5" s="633" t="s">
        <v>507</v>
      </c>
      <c r="D5" s="633"/>
      <c r="E5" s="633"/>
      <c r="F5" s="633"/>
      <c r="G5" s="633"/>
      <c r="H5" s="633"/>
      <c r="I5" s="633"/>
      <c r="J5" s="633"/>
      <c r="K5" s="633"/>
      <c r="L5" s="633"/>
      <c r="M5" s="633"/>
      <c r="N5" s="633"/>
      <c r="O5" s="762" t="s">
        <v>304</v>
      </c>
      <c r="P5" s="513"/>
      <c r="Q5" s="659" t="s">
        <v>6</v>
      </c>
      <c r="R5" s="660"/>
      <c r="S5" s="659" t="s">
        <v>508</v>
      </c>
      <c r="T5" s="668"/>
      <c r="U5" s="668"/>
      <c r="V5" s="660"/>
      <c r="W5" s="659" t="s">
        <v>509</v>
      </c>
      <c r="X5" s="668"/>
      <c r="Y5" s="660"/>
      <c r="Z5" s="513"/>
      <c r="AA5" s="764" t="s">
        <v>510</v>
      </c>
      <c r="AB5" s="764"/>
      <c r="AC5" s="764"/>
      <c r="AD5" s="764"/>
      <c r="AE5" s="764"/>
      <c r="AF5" s="764"/>
      <c r="AG5" s="764"/>
      <c r="AH5" s="764"/>
      <c r="AI5" s="764"/>
      <c r="AJ5" s="764"/>
      <c r="AK5" s="764"/>
      <c r="AL5" s="764"/>
      <c r="AM5" s="513"/>
      <c r="AN5" s="572" t="s">
        <v>511</v>
      </c>
      <c r="AO5" s="665"/>
      <c r="AP5" s="665"/>
      <c r="AQ5" s="665"/>
      <c r="AR5" s="665"/>
      <c r="AS5" s="665"/>
      <c r="AT5" s="665"/>
      <c r="AU5" s="665"/>
      <c r="AV5" s="665"/>
      <c r="AW5" s="665"/>
      <c r="AX5" s="665"/>
      <c r="AY5" s="665"/>
      <c r="AZ5" s="514"/>
      <c r="BA5" s="630" t="s">
        <v>4</v>
      </c>
      <c r="BB5" s="679"/>
      <c r="BC5" s="679"/>
      <c r="BD5" s="679"/>
      <c r="BE5" s="679"/>
      <c r="BF5" s="679"/>
      <c r="BG5" s="679"/>
      <c r="BH5" s="679"/>
      <c r="BI5" s="679"/>
      <c r="BJ5" s="679"/>
      <c r="BK5" s="679"/>
      <c r="BL5" s="679"/>
      <c r="BM5" s="680"/>
    </row>
    <row r="6" spans="1:65" ht="26.25" customHeight="1" x14ac:dyDescent="0.25">
      <c r="A6" s="599"/>
      <c r="B6" s="736"/>
      <c r="C6" s="643">
        <v>2008</v>
      </c>
      <c r="D6" s="643"/>
      <c r="E6" s="643"/>
      <c r="F6" s="643">
        <v>2009</v>
      </c>
      <c r="G6" s="643"/>
      <c r="H6" s="643"/>
      <c r="I6" s="643">
        <v>2010</v>
      </c>
      <c r="J6" s="643"/>
      <c r="K6" s="643"/>
      <c r="L6" s="643">
        <v>2011</v>
      </c>
      <c r="M6" s="643"/>
      <c r="N6" s="643"/>
      <c r="O6" s="617"/>
      <c r="P6" s="383"/>
      <c r="Q6" s="625"/>
      <c r="R6" s="627"/>
      <c r="S6" s="625"/>
      <c r="T6" s="626"/>
      <c r="U6" s="626"/>
      <c r="V6" s="627"/>
      <c r="W6" s="625"/>
      <c r="X6" s="626"/>
      <c r="Y6" s="627"/>
      <c r="Z6" s="383"/>
      <c r="AA6" s="574">
        <v>2008</v>
      </c>
      <c r="AB6" s="656"/>
      <c r="AC6" s="657"/>
      <c r="AD6" s="574">
        <v>2009</v>
      </c>
      <c r="AE6" s="656"/>
      <c r="AF6" s="657"/>
      <c r="AG6" s="574">
        <v>2010</v>
      </c>
      <c r="AH6" s="656"/>
      <c r="AI6" s="657"/>
      <c r="AJ6" s="574">
        <v>2011</v>
      </c>
      <c r="AK6" s="656"/>
      <c r="AL6" s="657"/>
      <c r="AM6" s="383"/>
      <c r="AN6" s="574">
        <v>2008</v>
      </c>
      <c r="AO6" s="656"/>
      <c r="AP6" s="657"/>
      <c r="AQ6" s="574">
        <v>2009</v>
      </c>
      <c r="AR6" s="656"/>
      <c r="AS6" s="657"/>
      <c r="AT6" s="574">
        <v>2010</v>
      </c>
      <c r="AU6" s="656"/>
      <c r="AV6" s="657"/>
      <c r="AW6" s="574">
        <v>2011</v>
      </c>
      <c r="AX6" s="656"/>
      <c r="AY6" s="657"/>
      <c r="AZ6" s="382"/>
      <c r="BA6" s="574">
        <v>2008</v>
      </c>
      <c r="BB6" s="656"/>
      <c r="BC6" s="657"/>
      <c r="BD6" s="574">
        <v>2009</v>
      </c>
      <c r="BE6" s="656"/>
      <c r="BF6" s="657"/>
      <c r="BG6" s="574">
        <v>2010</v>
      </c>
      <c r="BH6" s="656"/>
      <c r="BI6" s="657"/>
      <c r="BJ6" s="574">
        <v>2011</v>
      </c>
      <c r="BK6" s="656"/>
      <c r="BL6" s="657"/>
      <c r="BM6" s="387" t="s">
        <v>6</v>
      </c>
    </row>
    <row r="7" spans="1:65" x14ac:dyDescent="0.25">
      <c r="A7" s="600"/>
      <c r="B7" s="639"/>
      <c r="C7" s="86" t="s">
        <v>7</v>
      </c>
      <c r="D7" s="86" t="s">
        <v>111</v>
      </c>
      <c r="E7" s="86" t="s">
        <v>9</v>
      </c>
      <c r="F7" s="86" t="s">
        <v>112</v>
      </c>
      <c r="G7" s="86" t="s">
        <v>8</v>
      </c>
      <c r="H7" s="86" t="s">
        <v>9</v>
      </c>
      <c r="I7" s="86" t="s">
        <v>7</v>
      </c>
      <c r="J7" s="86" t="s">
        <v>111</v>
      </c>
      <c r="K7" s="86" t="s">
        <v>9</v>
      </c>
      <c r="L7" s="86" t="s">
        <v>7</v>
      </c>
      <c r="M7" s="86" t="s">
        <v>8</v>
      </c>
      <c r="N7" s="86" t="s">
        <v>9</v>
      </c>
      <c r="O7" s="612"/>
      <c r="P7" s="380"/>
      <c r="Q7" s="661"/>
      <c r="R7" s="662"/>
      <c r="S7" s="661"/>
      <c r="T7" s="763"/>
      <c r="U7" s="763"/>
      <c r="V7" s="662"/>
      <c r="W7" s="625"/>
      <c r="X7" s="626"/>
      <c r="Y7" s="627"/>
      <c r="Z7" s="380"/>
      <c r="AA7" s="387" t="s">
        <v>7</v>
      </c>
      <c r="AB7" s="387" t="s">
        <v>8</v>
      </c>
      <c r="AC7" s="387" t="s">
        <v>9</v>
      </c>
      <c r="AD7" s="387" t="s">
        <v>7</v>
      </c>
      <c r="AE7" s="387" t="s">
        <v>8</v>
      </c>
      <c r="AF7" s="387" t="s">
        <v>9</v>
      </c>
      <c r="AG7" s="387" t="s">
        <v>7</v>
      </c>
      <c r="AH7" s="387" t="s">
        <v>8</v>
      </c>
      <c r="AI7" s="387" t="s">
        <v>9</v>
      </c>
      <c r="AJ7" s="387" t="s">
        <v>7</v>
      </c>
      <c r="AK7" s="387" t="s">
        <v>8</v>
      </c>
      <c r="AL7" s="387" t="s">
        <v>9</v>
      </c>
      <c r="AM7" s="380"/>
      <c r="AN7" s="387" t="s">
        <v>7</v>
      </c>
      <c r="AO7" s="387" t="s">
        <v>8</v>
      </c>
      <c r="AP7" s="387" t="s">
        <v>9</v>
      </c>
      <c r="AQ7" s="387" t="s">
        <v>7</v>
      </c>
      <c r="AR7" s="387" t="s">
        <v>8</v>
      </c>
      <c r="AS7" s="387" t="s">
        <v>9</v>
      </c>
      <c r="AT7" s="387" t="s">
        <v>7</v>
      </c>
      <c r="AU7" s="387" t="s">
        <v>8</v>
      </c>
      <c r="AV7" s="387" t="s">
        <v>9</v>
      </c>
      <c r="AW7" s="387" t="s">
        <v>7</v>
      </c>
      <c r="AX7" s="387" t="s">
        <v>8</v>
      </c>
      <c r="AY7" s="387" t="s">
        <v>9</v>
      </c>
      <c r="AZ7" s="380"/>
      <c r="BA7" s="387" t="s">
        <v>7</v>
      </c>
      <c r="BB7" s="387" t="s">
        <v>8</v>
      </c>
      <c r="BC7" s="387" t="s">
        <v>9</v>
      </c>
      <c r="BD7" s="387" t="s">
        <v>7</v>
      </c>
      <c r="BE7" s="387" t="s">
        <v>8</v>
      </c>
      <c r="BF7" s="387" t="s">
        <v>9</v>
      </c>
      <c r="BG7" s="387" t="s">
        <v>7</v>
      </c>
      <c r="BH7" s="387" t="s">
        <v>8</v>
      </c>
      <c r="BI7" s="387" t="s">
        <v>9</v>
      </c>
      <c r="BJ7" s="387" t="s">
        <v>7</v>
      </c>
      <c r="BK7" s="387" t="s">
        <v>8</v>
      </c>
      <c r="BL7" s="387" t="s">
        <v>9</v>
      </c>
      <c r="BM7" s="387"/>
    </row>
    <row r="8" spans="1:65" x14ac:dyDescent="0.25">
      <c r="A8" s="83" t="s">
        <v>10</v>
      </c>
      <c r="B8" s="80"/>
      <c r="C8" s="136"/>
      <c r="D8" s="136"/>
      <c r="E8" s="136"/>
      <c r="F8" s="136"/>
      <c r="G8" s="136"/>
      <c r="H8" s="136"/>
      <c r="I8" s="136"/>
      <c r="J8" s="136"/>
      <c r="K8" s="76"/>
      <c r="L8" s="76"/>
      <c r="M8" s="76"/>
      <c r="N8" s="76"/>
      <c r="O8" s="75"/>
      <c r="P8" s="380"/>
      <c r="Q8" s="185"/>
      <c r="R8" s="500"/>
      <c r="S8" s="203"/>
      <c r="T8" s="474"/>
      <c r="U8" s="474"/>
      <c r="V8" s="431"/>
      <c r="W8" s="254"/>
      <c r="X8" s="255"/>
      <c r="Y8" s="256"/>
      <c r="Z8" s="380"/>
      <c r="AA8" s="136"/>
      <c r="AB8" s="136"/>
      <c r="AC8" s="136"/>
      <c r="AD8" s="136"/>
      <c r="AE8" s="136"/>
      <c r="AF8" s="136"/>
      <c r="AG8" s="136"/>
      <c r="AH8" s="136"/>
      <c r="AI8" s="136"/>
      <c r="AJ8" s="136"/>
      <c r="AK8" s="136"/>
      <c r="AL8" s="136"/>
      <c r="AM8" s="380"/>
      <c r="AN8" s="140"/>
      <c r="AO8" s="74"/>
      <c r="AP8" s="74"/>
      <c r="AQ8" s="74"/>
      <c r="AR8" s="74"/>
      <c r="AS8" s="74"/>
      <c r="AT8" s="74"/>
      <c r="AU8" s="74"/>
      <c r="AV8" s="74"/>
      <c r="AW8" s="74"/>
      <c r="AX8" s="74"/>
      <c r="AY8" s="74"/>
      <c r="AZ8" s="380"/>
      <c r="BA8" s="366">
        <f>CRIM002!G8</f>
        <v>263617</v>
      </c>
      <c r="BB8" s="366">
        <f>CRIM002!H8</f>
        <v>134778</v>
      </c>
      <c r="BC8" s="366">
        <f>CRIM002!I8</f>
        <v>128839</v>
      </c>
      <c r="BD8" s="366">
        <f>CRIM002!J8</f>
        <v>264296</v>
      </c>
      <c r="BE8" s="366">
        <f>CRIM002!K8</f>
        <v>135041</v>
      </c>
      <c r="BF8" s="366">
        <f>CRIM002!L8</f>
        <v>129255</v>
      </c>
      <c r="BG8" s="366">
        <f>CRIM002!M8</f>
        <v>259281</v>
      </c>
      <c r="BH8" s="366">
        <f>CRIM002!N8</f>
        <v>132204</v>
      </c>
      <c r="BI8" s="366">
        <f>CRIM002!O8</f>
        <v>127077</v>
      </c>
      <c r="BJ8" s="366">
        <f>CRIM002!P8</f>
        <v>253925</v>
      </c>
      <c r="BK8" s="366">
        <f>CRIM002!Q8</f>
        <v>130211</v>
      </c>
      <c r="BL8" s="366">
        <f>CRIM002!R8</f>
        <v>123714</v>
      </c>
      <c r="BM8" s="42" t="s">
        <v>266</v>
      </c>
    </row>
    <row r="9" spans="1:65" x14ac:dyDescent="0.25">
      <c r="A9" s="83" t="s">
        <v>14</v>
      </c>
      <c r="B9" s="80"/>
      <c r="C9" s="136">
        <v>316</v>
      </c>
      <c r="D9" s="136"/>
      <c r="E9" s="136"/>
      <c r="F9" s="136">
        <v>389</v>
      </c>
      <c r="G9" s="136"/>
      <c r="H9" s="136"/>
      <c r="I9" s="136">
        <v>349</v>
      </c>
      <c r="J9" s="136"/>
      <c r="K9" s="136"/>
      <c r="L9" s="136"/>
      <c r="M9" s="136"/>
      <c r="N9" s="136"/>
      <c r="O9" s="183"/>
      <c r="P9" s="380"/>
      <c r="Q9" s="447" t="s">
        <v>512</v>
      </c>
      <c r="R9" s="515"/>
      <c r="S9" s="203"/>
      <c r="T9" s="474"/>
      <c r="U9" s="474"/>
      <c r="V9" s="431"/>
      <c r="W9" s="208"/>
      <c r="X9" s="516"/>
      <c r="Y9" s="517"/>
      <c r="Z9" s="380"/>
      <c r="AA9" s="79">
        <f>(C9/BA9)*100000</f>
        <v>91.653179727244776</v>
      </c>
      <c r="AB9" s="136"/>
      <c r="AC9" s="136"/>
      <c r="AD9" s="79">
        <f>(F9/BD9)*100000</f>
        <v>120.92048778516563</v>
      </c>
      <c r="AE9" s="136"/>
      <c r="AF9" s="136"/>
      <c r="AG9" s="79">
        <f>(I9/BG9)*100000</f>
        <v>116.62645448894889</v>
      </c>
      <c r="AH9" s="136"/>
      <c r="AI9" s="136"/>
      <c r="AJ9" s="136"/>
      <c r="AK9" s="136"/>
      <c r="AL9" s="136"/>
      <c r="AM9" s="380"/>
      <c r="AN9" s="140"/>
      <c r="AO9" s="74"/>
      <c r="AP9" s="74"/>
      <c r="AQ9" s="74"/>
      <c r="AR9" s="74"/>
      <c r="AS9" s="74"/>
      <c r="AT9" s="74"/>
      <c r="AU9" s="74"/>
      <c r="AV9" s="74"/>
      <c r="AW9" s="74"/>
      <c r="AX9" s="74"/>
      <c r="AY9" s="74"/>
      <c r="AZ9" s="380"/>
      <c r="BA9" s="366">
        <f>CRIM002!G9</f>
        <v>344778</v>
      </c>
      <c r="BB9" s="366">
        <f>CRIM002!H9</f>
        <v>177223</v>
      </c>
      <c r="BC9" s="366">
        <f>CRIM002!I9</f>
        <v>167555</v>
      </c>
      <c r="BD9" s="366">
        <f>CRIM002!J9</f>
        <v>321699</v>
      </c>
      <c r="BE9" s="366">
        <f>CRIM002!K9</f>
        <v>165177</v>
      </c>
      <c r="BF9" s="366">
        <f>CRIM002!L9</f>
        <v>156522</v>
      </c>
      <c r="BG9" s="366">
        <f>CRIM002!M9</f>
        <v>299246</v>
      </c>
      <c r="BH9" s="366">
        <f>CRIM002!N9</f>
        <v>153295</v>
      </c>
      <c r="BI9" s="366">
        <f>CRIM002!O9</f>
        <v>145951</v>
      </c>
      <c r="BJ9" s="366">
        <f>CRIM002!P9</f>
        <v>277942</v>
      </c>
      <c r="BK9" s="366">
        <f>CRIM002!Q9</f>
        <v>142889</v>
      </c>
      <c r="BL9" s="366">
        <f>CRIM002!R9</f>
        <v>135053</v>
      </c>
      <c r="BM9" s="42" t="s">
        <v>266</v>
      </c>
    </row>
    <row r="10" spans="1:65" x14ac:dyDescent="0.25">
      <c r="A10" s="83" t="s">
        <v>16</v>
      </c>
      <c r="B10" s="80"/>
      <c r="C10" s="136">
        <v>3212</v>
      </c>
      <c r="D10" s="136"/>
      <c r="E10" s="136"/>
      <c r="F10" s="136">
        <v>3218</v>
      </c>
      <c r="G10" s="136"/>
      <c r="H10" s="136"/>
      <c r="I10" s="136">
        <v>1280</v>
      </c>
      <c r="J10" s="136"/>
      <c r="K10" s="136"/>
      <c r="L10" s="136"/>
      <c r="M10" s="136"/>
      <c r="N10" s="136"/>
      <c r="O10" s="136"/>
      <c r="P10" s="384"/>
      <c r="Q10" s="447" t="s">
        <v>512</v>
      </c>
      <c r="R10" s="515"/>
      <c r="S10" s="203"/>
      <c r="T10" s="474"/>
      <c r="U10" s="474"/>
      <c r="V10" s="431"/>
      <c r="W10" s="208"/>
      <c r="X10" s="516"/>
      <c r="Y10" s="517"/>
      <c r="Z10" s="380"/>
      <c r="AA10" s="79">
        <f>(C10/BA10)*100000</f>
        <v>840.40869189811485</v>
      </c>
      <c r="AB10" s="136"/>
      <c r="AC10" s="136"/>
      <c r="AD10" s="79">
        <f>(F10/BD10)*100000</f>
        <v>860.48992841729228</v>
      </c>
      <c r="AE10" s="136"/>
      <c r="AF10" s="136"/>
      <c r="AG10" s="79">
        <f>(I10/BG10)*100000</f>
        <v>362.97537722499652</v>
      </c>
      <c r="AH10" s="136"/>
      <c r="AI10" s="136"/>
      <c r="AJ10" s="136"/>
      <c r="AK10" s="136"/>
      <c r="AL10" s="136"/>
      <c r="AM10" s="380"/>
      <c r="AN10" s="140"/>
      <c r="AO10" s="74"/>
      <c r="AP10" s="74"/>
      <c r="AQ10" s="74"/>
      <c r="AR10" s="74"/>
      <c r="AS10" s="74"/>
      <c r="AT10" s="74"/>
      <c r="AU10" s="74"/>
      <c r="AV10" s="74"/>
      <c r="AW10" s="74"/>
      <c r="AX10" s="74"/>
      <c r="AY10" s="74"/>
      <c r="AZ10" s="380"/>
      <c r="BA10" s="366">
        <f>CRIM002!G10</f>
        <v>382195</v>
      </c>
      <c r="BB10" s="366">
        <f>CRIM002!H10</f>
        <v>196205</v>
      </c>
      <c r="BC10" s="366">
        <f>CRIM002!I10</f>
        <v>185990</v>
      </c>
      <c r="BD10" s="366">
        <f>CRIM002!J10</f>
        <v>373973</v>
      </c>
      <c r="BE10" s="366">
        <f>CRIM002!K10</f>
        <v>192023</v>
      </c>
      <c r="BF10" s="366">
        <f>CRIM002!L10</f>
        <v>181950</v>
      </c>
      <c r="BG10" s="366">
        <f>CRIM002!M10</f>
        <v>352641</v>
      </c>
      <c r="BH10" s="366">
        <f>CRIM002!N10</f>
        <v>180891</v>
      </c>
      <c r="BI10" s="366">
        <f>CRIM002!O10</f>
        <v>171750</v>
      </c>
      <c r="BJ10" s="366">
        <f>CRIM002!P10</f>
        <v>325591</v>
      </c>
      <c r="BK10" s="366">
        <f>CRIM002!Q10</f>
        <v>166987</v>
      </c>
      <c r="BL10" s="366">
        <f>CRIM002!R10</f>
        <v>158604</v>
      </c>
      <c r="BM10" s="42" t="s">
        <v>266</v>
      </c>
    </row>
    <row r="11" spans="1:65" x14ac:dyDescent="0.25">
      <c r="A11" s="83" t="s">
        <v>18</v>
      </c>
      <c r="B11" s="80"/>
      <c r="C11" s="186"/>
      <c r="D11" s="186"/>
      <c r="E11" s="186"/>
      <c r="F11" s="136">
        <v>7088</v>
      </c>
      <c r="G11" s="323">
        <v>6677</v>
      </c>
      <c r="H11" s="74">
        <v>411</v>
      </c>
      <c r="I11" s="136">
        <v>6884</v>
      </c>
      <c r="J11" s="323">
        <v>6434</v>
      </c>
      <c r="K11" s="74">
        <v>450</v>
      </c>
      <c r="L11" s="186"/>
      <c r="M11" s="186"/>
      <c r="N11" s="186"/>
      <c r="O11" s="136" t="s">
        <v>513</v>
      </c>
      <c r="P11" s="380"/>
      <c r="Q11" s="447" t="s">
        <v>514</v>
      </c>
      <c r="R11" s="515" t="s">
        <v>515</v>
      </c>
      <c r="S11" s="203" t="s">
        <v>516</v>
      </c>
      <c r="T11" s="474" t="s">
        <v>517</v>
      </c>
      <c r="U11" s="474" t="s">
        <v>514</v>
      </c>
      <c r="V11" s="431" t="s">
        <v>515</v>
      </c>
      <c r="W11" s="208"/>
      <c r="X11" s="516"/>
      <c r="Y11" s="517"/>
      <c r="Z11" s="380"/>
      <c r="AA11" s="186"/>
      <c r="AB11" s="186"/>
      <c r="AC11" s="186"/>
      <c r="AD11" s="79">
        <f>(F11/BD11)*100000</f>
        <v>3389.4576772077139</v>
      </c>
      <c r="AE11" s="79">
        <f>(G11/BE11)*100000</f>
        <v>6223.7260330154822</v>
      </c>
      <c r="AF11" s="79">
        <f>(H11/BF11)*100000</f>
        <v>403.59008602066069</v>
      </c>
      <c r="AG11" s="79">
        <f>(I11/BG11)*100000</f>
        <v>3213.9388959438261</v>
      </c>
      <c r="AH11" s="79">
        <f>(J11/BH11)*100000</f>
        <v>5859.2647232922627</v>
      </c>
      <c r="AI11" s="79">
        <f>(K11/BI11)*100000</f>
        <v>431.10468179684426</v>
      </c>
      <c r="AJ11" s="186"/>
      <c r="AK11" s="186"/>
      <c r="AL11" s="186"/>
      <c r="AM11" s="380"/>
      <c r="AN11" s="140"/>
      <c r="AO11" s="74"/>
      <c r="AP11" s="74"/>
      <c r="AQ11" s="74"/>
      <c r="AR11" s="74"/>
      <c r="AS11" s="74"/>
      <c r="AT11" s="74"/>
      <c r="AU11" s="74"/>
      <c r="AV11" s="74"/>
      <c r="AW11" s="74"/>
      <c r="AX11" s="74"/>
      <c r="AY11" s="74"/>
      <c r="AZ11" s="380"/>
      <c r="BA11" s="366">
        <f>CRIM002!G11</f>
        <v>205567</v>
      </c>
      <c r="BB11" s="366">
        <f>CRIM002!H11</f>
        <v>105557</v>
      </c>
      <c r="BC11" s="366">
        <f>CRIM002!I11</f>
        <v>100010</v>
      </c>
      <c r="BD11" s="366">
        <f>CRIM002!J11</f>
        <v>209119</v>
      </c>
      <c r="BE11" s="366">
        <f>CRIM002!K11</f>
        <v>107283</v>
      </c>
      <c r="BF11" s="366">
        <f>CRIM002!L11</f>
        <v>101836</v>
      </c>
      <c r="BG11" s="366">
        <f>CRIM002!M11</f>
        <v>214192</v>
      </c>
      <c r="BH11" s="366">
        <f>CRIM002!N11</f>
        <v>109809</v>
      </c>
      <c r="BI11" s="366">
        <f>CRIM002!O11</f>
        <v>104383</v>
      </c>
      <c r="BJ11" s="366">
        <f>CRIM002!P11</f>
        <v>215945</v>
      </c>
      <c r="BK11" s="366">
        <f>CRIM002!Q11</f>
        <v>110716</v>
      </c>
      <c r="BL11" s="366">
        <f>CRIM002!R11</f>
        <v>105229</v>
      </c>
      <c r="BM11" s="42" t="s">
        <v>266</v>
      </c>
    </row>
    <row r="12" spans="1:65" x14ac:dyDescent="0.25">
      <c r="A12" s="83" t="s">
        <v>19</v>
      </c>
      <c r="B12" s="80"/>
      <c r="C12" s="136"/>
      <c r="D12" s="136"/>
      <c r="E12" s="136"/>
      <c r="F12" s="136"/>
      <c r="G12" s="136"/>
      <c r="H12" s="136"/>
      <c r="I12" s="136"/>
      <c r="J12" s="136"/>
      <c r="K12" s="76"/>
      <c r="L12" s="76"/>
      <c r="M12" s="76"/>
      <c r="N12" s="76"/>
      <c r="O12" s="74"/>
      <c r="P12" s="380"/>
      <c r="Q12" s="447"/>
      <c r="R12" s="515"/>
      <c r="S12" s="203"/>
      <c r="T12" s="474"/>
      <c r="U12" s="474"/>
      <c r="V12" s="431"/>
      <c r="W12" s="303" t="s">
        <v>325</v>
      </c>
      <c r="X12" s="516" t="s">
        <v>196</v>
      </c>
      <c r="Y12" s="517"/>
      <c r="Z12" s="380"/>
      <c r="AA12" s="136"/>
      <c r="AB12" s="136"/>
      <c r="AC12" s="136"/>
      <c r="AD12" s="136"/>
      <c r="AE12" s="136"/>
      <c r="AF12" s="136"/>
      <c r="AG12" s="136"/>
      <c r="AH12" s="136"/>
      <c r="AI12" s="136"/>
      <c r="AJ12" s="136"/>
      <c r="AK12" s="136"/>
      <c r="AL12" s="136"/>
      <c r="AM12" s="380"/>
      <c r="AN12" s="140"/>
      <c r="AO12" s="74"/>
      <c r="AP12" s="74"/>
      <c r="AQ12" s="74"/>
      <c r="AR12" s="74"/>
      <c r="AS12" s="74"/>
      <c r="AT12" s="74"/>
      <c r="AU12" s="74"/>
      <c r="AV12" s="74"/>
      <c r="AW12" s="74"/>
      <c r="AX12" s="74"/>
      <c r="AY12" s="74"/>
      <c r="AZ12" s="380"/>
      <c r="BA12" s="366">
        <f>CRIM002!G12</f>
        <v>3509997</v>
      </c>
      <c r="BB12" s="366">
        <f>CRIM002!H12</f>
        <v>1799990</v>
      </c>
      <c r="BC12" s="366">
        <f>CRIM002!I12</f>
        <v>1710007</v>
      </c>
      <c r="BD12" s="366">
        <f>CRIM002!J12</f>
        <v>3333801</v>
      </c>
      <c r="BE12" s="366">
        <f>CRIM002!K12</f>
        <v>1709884</v>
      </c>
      <c r="BF12" s="366">
        <f>CRIM002!L12</f>
        <v>1623917</v>
      </c>
      <c r="BG12" s="366">
        <f>CRIM002!M12</f>
        <v>3238514</v>
      </c>
      <c r="BH12" s="366">
        <f>CRIM002!N12</f>
        <v>1661368</v>
      </c>
      <c r="BI12" s="366">
        <f>CRIM002!O12</f>
        <v>1577146</v>
      </c>
      <c r="BJ12" s="366">
        <f>CRIM002!P12</f>
        <v>3204259</v>
      </c>
      <c r="BK12" s="366">
        <f>CRIM002!Q12</f>
        <v>1645299</v>
      </c>
      <c r="BL12" s="366">
        <f>CRIM002!R12</f>
        <v>1558960</v>
      </c>
      <c r="BM12" s="42" t="s">
        <v>266</v>
      </c>
    </row>
    <row r="13" spans="1:65" x14ac:dyDescent="0.25">
      <c r="A13" s="83" t="s">
        <v>20</v>
      </c>
      <c r="B13" s="80"/>
      <c r="C13" s="136"/>
      <c r="D13" s="136"/>
      <c r="E13" s="136"/>
      <c r="F13" s="136"/>
      <c r="G13" s="136"/>
      <c r="H13" s="136"/>
      <c r="I13" s="136"/>
      <c r="J13" s="136"/>
      <c r="K13" s="76"/>
      <c r="L13" s="76"/>
      <c r="M13" s="76"/>
      <c r="N13" s="76"/>
      <c r="O13" s="76"/>
      <c r="P13" s="380"/>
      <c r="Q13" s="447"/>
      <c r="R13" s="515"/>
      <c r="S13" s="203"/>
      <c r="T13" s="474"/>
      <c r="U13" s="474"/>
      <c r="V13" s="431"/>
      <c r="W13" s="342"/>
      <c r="X13" s="516"/>
      <c r="Y13" s="517"/>
      <c r="Z13" s="380"/>
      <c r="AA13" s="136"/>
      <c r="AB13" s="136"/>
      <c r="AC13" s="136"/>
      <c r="AD13" s="136"/>
      <c r="AE13" s="136"/>
      <c r="AF13" s="136"/>
      <c r="AG13" s="136"/>
      <c r="AH13" s="136"/>
      <c r="AI13" s="136"/>
      <c r="AJ13" s="136"/>
      <c r="AK13" s="136"/>
      <c r="AL13" s="136"/>
      <c r="AM13" s="380"/>
      <c r="AN13" s="140"/>
      <c r="AO13" s="74"/>
      <c r="AP13" s="74"/>
      <c r="AQ13" s="74"/>
      <c r="AR13" s="74"/>
      <c r="AS13" s="74"/>
      <c r="AT13" s="74"/>
      <c r="AU13" s="74"/>
      <c r="AV13" s="74"/>
      <c r="AW13" s="74"/>
      <c r="AX13" s="74"/>
      <c r="AY13" s="74"/>
      <c r="AZ13" s="380"/>
      <c r="BA13" s="366">
        <f>CRIM002!G13</f>
        <v>68248</v>
      </c>
      <c r="BB13" s="366">
        <f>CRIM002!H13</f>
        <v>35058</v>
      </c>
      <c r="BC13" s="366">
        <f>CRIM002!I13</f>
        <v>33190</v>
      </c>
      <c r="BD13" s="366">
        <f>CRIM002!J13</f>
        <v>61617</v>
      </c>
      <c r="BE13" s="366">
        <f>CRIM002!K13</f>
        <v>31543</v>
      </c>
      <c r="BF13" s="366">
        <f>CRIM002!L13</f>
        <v>30074</v>
      </c>
      <c r="BG13" s="366">
        <f>CRIM002!M13</f>
        <v>56983</v>
      </c>
      <c r="BH13" s="366">
        <f>CRIM002!N13</f>
        <v>29173</v>
      </c>
      <c r="BI13" s="366">
        <f>CRIM002!O13</f>
        <v>27810</v>
      </c>
      <c r="BJ13" s="366">
        <f>CRIM002!P13</f>
        <v>52934</v>
      </c>
      <c r="BK13" s="366">
        <f>CRIM002!Q13</f>
        <v>27103</v>
      </c>
      <c r="BL13" s="366">
        <f>CRIM002!R13</f>
        <v>25831</v>
      </c>
      <c r="BM13" s="42" t="s">
        <v>266</v>
      </c>
    </row>
    <row r="14" spans="1:65" x14ac:dyDescent="0.25">
      <c r="A14" s="83" t="s">
        <v>21</v>
      </c>
      <c r="B14" s="80"/>
      <c r="C14" s="136"/>
      <c r="D14" s="136"/>
      <c r="E14" s="136"/>
      <c r="F14" s="136"/>
      <c r="G14" s="433"/>
      <c r="H14" s="136"/>
      <c r="I14" s="136"/>
      <c r="J14" s="433"/>
      <c r="K14" s="76"/>
      <c r="L14" s="76"/>
      <c r="M14" s="76"/>
      <c r="N14" s="76"/>
      <c r="O14" s="76"/>
      <c r="P14" s="380"/>
      <c r="Q14" s="447"/>
      <c r="R14" s="518"/>
      <c r="S14" s="203"/>
      <c r="T14" s="474"/>
      <c r="U14" s="474"/>
      <c r="V14" s="431"/>
      <c r="W14" s="208" t="s">
        <v>518</v>
      </c>
      <c r="X14" s="516"/>
      <c r="Y14" s="517"/>
      <c r="Z14" s="380"/>
      <c r="AA14" s="136"/>
      <c r="AB14" s="136"/>
      <c r="AC14" s="136"/>
      <c r="AD14" s="136"/>
      <c r="AE14" s="136"/>
      <c r="AF14" s="136"/>
      <c r="AG14" s="136"/>
      <c r="AH14" s="136"/>
      <c r="AI14" s="136"/>
      <c r="AJ14" s="136"/>
      <c r="AK14" s="136"/>
      <c r="AL14" s="136"/>
      <c r="AM14" s="380"/>
      <c r="AN14" s="140"/>
      <c r="AO14" s="74"/>
      <c r="AP14" s="74"/>
      <c r="AQ14" s="74"/>
      <c r="AR14" s="74"/>
      <c r="AS14" s="74"/>
      <c r="AT14" s="74"/>
      <c r="AU14" s="74"/>
      <c r="AV14" s="74"/>
      <c r="AW14" s="74"/>
      <c r="AX14" s="74"/>
      <c r="AY14" s="74"/>
      <c r="AZ14" s="380"/>
      <c r="BA14" s="366">
        <f>CRIM002!G14</f>
        <v>452690</v>
      </c>
      <c r="BB14" s="366">
        <f>CRIM002!H14</f>
        <v>232137</v>
      </c>
      <c r="BC14" s="366">
        <f>CRIM002!I14</f>
        <v>220553</v>
      </c>
      <c r="BD14" s="366">
        <f>CRIM002!J14</f>
        <v>456541</v>
      </c>
      <c r="BE14" s="366">
        <f>CRIM002!K14</f>
        <v>234091</v>
      </c>
      <c r="BF14" s="366">
        <f>CRIM002!L14</f>
        <v>222450</v>
      </c>
      <c r="BG14" s="366">
        <f>CRIM002!M14</f>
        <v>459383</v>
      </c>
      <c r="BH14" s="366">
        <f>CRIM002!N14</f>
        <v>235544</v>
      </c>
      <c r="BI14" s="366">
        <f>CRIM002!O14</f>
        <v>223839</v>
      </c>
      <c r="BJ14" s="366">
        <f>CRIM002!P14</f>
        <v>468781</v>
      </c>
      <c r="BK14" s="366">
        <f>CRIM002!Q14</f>
        <v>240569</v>
      </c>
      <c r="BL14" s="366">
        <f>CRIM002!R14</f>
        <v>228212</v>
      </c>
      <c r="BM14" s="42" t="s">
        <v>266</v>
      </c>
    </row>
    <row r="15" spans="1:65" x14ac:dyDescent="0.25">
      <c r="A15" s="83" t="s">
        <v>23</v>
      </c>
      <c r="B15" s="80"/>
      <c r="C15" s="136"/>
      <c r="D15" s="136"/>
      <c r="E15" s="136"/>
      <c r="F15" s="136"/>
      <c r="G15" s="136"/>
      <c r="H15" s="136"/>
      <c r="I15" s="136"/>
      <c r="J15" s="136"/>
      <c r="K15" s="136"/>
      <c r="L15" s="136">
        <v>5732</v>
      </c>
      <c r="M15" s="136"/>
      <c r="N15" s="136"/>
      <c r="O15" s="136" t="s">
        <v>375</v>
      </c>
      <c r="P15" s="380"/>
      <c r="Q15" s="447" t="s">
        <v>133</v>
      </c>
      <c r="R15" s="515" t="s">
        <v>134</v>
      </c>
      <c r="S15" s="203"/>
      <c r="T15" s="474"/>
      <c r="U15" s="474"/>
      <c r="V15" s="431"/>
      <c r="W15" s="208" t="s">
        <v>519</v>
      </c>
      <c r="X15" s="516"/>
      <c r="Y15" s="517"/>
      <c r="Z15" s="380"/>
      <c r="AA15" s="136"/>
      <c r="AB15" s="136"/>
      <c r="AC15" s="136"/>
      <c r="AD15" s="136"/>
      <c r="AE15" s="136"/>
      <c r="AF15" s="136"/>
      <c r="AG15" s="136"/>
      <c r="AH15" s="136"/>
      <c r="AI15" s="136"/>
      <c r="AJ15" s="79">
        <f>(L15/BJ15)*100000</f>
        <v>1722.3712954143218</v>
      </c>
      <c r="AK15" s="136"/>
      <c r="AL15" s="136"/>
      <c r="AM15" s="380"/>
      <c r="AN15" s="140"/>
      <c r="AO15" s="74"/>
      <c r="AP15" s="74"/>
      <c r="AQ15" s="74"/>
      <c r="AR15" s="74"/>
      <c r="AS15" s="74"/>
      <c r="AT15" s="74"/>
      <c r="AU15" s="74"/>
      <c r="AV15" s="74"/>
      <c r="AW15" s="74"/>
      <c r="AX15" s="74"/>
      <c r="AY15" s="74"/>
      <c r="AZ15" s="380"/>
      <c r="BA15" s="366">
        <f>CRIM002!G15</f>
        <v>347800</v>
      </c>
      <c r="BB15" s="366">
        <f>CRIM002!H15</f>
        <v>179623</v>
      </c>
      <c r="BC15" s="366">
        <f>CRIM002!I15</f>
        <v>168177</v>
      </c>
      <c r="BD15" s="366">
        <f>CRIM002!J15</f>
        <v>339985</v>
      </c>
      <c r="BE15" s="366">
        <f>CRIM002!K15</f>
        <v>174852</v>
      </c>
      <c r="BF15" s="366">
        <f>CRIM002!L15</f>
        <v>165133</v>
      </c>
      <c r="BG15" s="366">
        <f>CRIM002!M15</f>
        <v>336136</v>
      </c>
      <c r="BH15" s="366">
        <f>CRIM002!N15</f>
        <v>173116</v>
      </c>
      <c r="BI15" s="366">
        <f>CRIM002!O15</f>
        <v>163020</v>
      </c>
      <c r="BJ15" s="366">
        <f>CRIM002!P15</f>
        <v>332797</v>
      </c>
      <c r="BK15" s="366">
        <f>CRIM002!Q15</f>
        <v>171531</v>
      </c>
      <c r="BL15" s="366">
        <f>CRIM002!R15</f>
        <v>161266</v>
      </c>
      <c r="BM15" s="42" t="s">
        <v>266</v>
      </c>
    </row>
    <row r="16" spans="1:65" x14ac:dyDescent="0.25">
      <c r="A16" s="83" t="s">
        <v>24</v>
      </c>
      <c r="B16" s="80"/>
      <c r="C16" s="136"/>
      <c r="D16" s="136"/>
      <c r="E16" s="136"/>
      <c r="F16" s="136"/>
      <c r="G16" s="136"/>
      <c r="H16" s="136"/>
      <c r="I16" s="136"/>
      <c r="J16" s="136"/>
      <c r="K16" s="76"/>
      <c r="L16" s="76"/>
      <c r="M16" s="76"/>
      <c r="N16" s="76"/>
      <c r="O16" s="76"/>
      <c r="P16" s="380"/>
      <c r="Q16" s="447"/>
      <c r="R16" s="515"/>
      <c r="S16" s="203"/>
      <c r="T16" s="474"/>
      <c r="U16" s="474"/>
      <c r="V16" s="431"/>
      <c r="W16" s="208"/>
      <c r="X16" s="516"/>
      <c r="Y16" s="517"/>
      <c r="Z16" s="380"/>
      <c r="AA16" s="136"/>
      <c r="AB16" s="136"/>
      <c r="AC16" s="136"/>
      <c r="AD16" s="136"/>
      <c r="AE16" s="136"/>
      <c r="AF16" s="136"/>
      <c r="AG16" s="79"/>
      <c r="AH16" s="136"/>
      <c r="AI16" s="136"/>
      <c r="AJ16" s="136"/>
      <c r="AK16" s="136"/>
      <c r="AL16" s="136"/>
      <c r="AM16" s="380"/>
      <c r="AN16" s="140"/>
      <c r="AO16" s="74"/>
      <c r="AP16" s="74"/>
      <c r="AQ16" s="74"/>
      <c r="AR16" s="74"/>
      <c r="AS16" s="74"/>
      <c r="AT16" s="74"/>
      <c r="AU16" s="74"/>
      <c r="AV16" s="74"/>
      <c r="AW16" s="74"/>
      <c r="AX16" s="74"/>
      <c r="AY16" s="74"/>
      <c r="AZ16" s="380"/>
      <c r="BA16" s="366">
        <f>CRIM002!G16</f>
        <v>1765046</v>
      </c>
      <c r="BB16" s="366">
        <f>CRIM002!H16</f>
        <v>907868</v>
      </c>
      <c r="BC16" s="366">
        <f>CRIM002!I16</f>
        <v>857178</v>
      </c>
      <c r="BD16" s="366">
        <f>CRIM002!J16</f>
        <v>1754732</v>
      </c>
      <c r="BE16" s="366">
        <f>CRIM002!K16</f>
        <v>902213</v>
      </c>
      <c r="BF16" s="366">
        <f>CRIM002!L16</f>
        <v>852519</v>
      </c>
      <c r="BG16" s="366">
        <f>CRIM002!M16</f>
        <v>1734993</v>
      </c>
      <c r="BH16" s="366">
        <f>CRIM002!N16</f>
        <v>891538</v>
      </c>
      <c r="BI16" s="366">
        <f>CRIM002!O16</f>
        <v>843455</v>
      </c>
      <c r="BJ16" s="366">
        <f>CRIM002!P16</f>
        <v>1717790</v>
      </c>
      <c r="BK16" s="366">
        <f>CRIM002!Q16</f>
        <v>882207</v>
      </c>
      <c r="BL16" s="366">
        <f>CRIM002!R16</f>
        <v>835583</v>
      </c>
      <c r="BM16" s="42" t="s">
        <v>266</v>
      </c>
    </row>
    <row r="17" spans="1:65" x14ac:dyDescent="0.25">
      <c r="A17" s="83" t="s">
        <v>25</v>
      </c>
      <c r="B17" s="80"/>
      <c r="C17" s="136">
        <v>363</v>
      </c>
      <c r="D17" s="136"/>
      <c r="E17" s="136"/>
      <c r="F17" s="136">
        <v>369</v>
      </c>
      <c r="G17" s="136"/>
      <c r="H17" s="136"/>
      <c r="I17" s="136">
        <v>442</v>
      </c>
      <c r="J17" s="136"/>
      <c r="K17" s="136"/>
      <c r="L17" s="136"/>
      <c r="M17" s="136"/>
      <c r="N17" s="136"/>
      <c r="O17" s="136" t="s">
        <v>520</v>
      </c>
      <c r="P17" s="380"/>
      <c r="Q17" s="447" t="s">
        <v>521</v>
      </c>
      <c r="R17" s="515" t="s">
        <v>522</v>
      </c>
      <c r="S17" s="203"/>
      <c r="T17" s="474"/>
      <c r="U17" s="474"/>
      <c r="V17" s="431"/>
      <c r="W17" s="208"/>
      <c r="X17" s="516"/>
      <c r="Y17" s="517"/>
      <c r="Z17" s="380"/>
      <c r="AA17" s="79">
        <f>(C17/BA17)*100000</f>
        <v>9.1316252079142757</v>
      </c>
      <c r="AB17" s="136"/>
      <c r="AC17" s="136"/>
      <c r="AD17" s="79">
        <f>(F17/BD17)*100000</f>
        <v>9.3462394177267516</v>
      </c>
      <c r="AE17" s="136"/>
      <c r="AF17" s="136"/>
      <c r="AG17" s="79">
        <f>(I17/BG17)*100000</f>
        <v>11.213768681263341</v>
      </c>
      <c r="AH17" s="136"/>
      <c r="AI17" s="136"/>
      <c r="AJ17" s="136"/>
      <c r="AK17" s="136"/>
      <c r="AL17" s="136"/>
      <c r="AM17" s="380"/>
      <c r="AN17" s="140"/>
      <c r="AO17" s="74"/>
      <c r="AP17" s="74"/>
      <c r="AQ17" s="74"/>
      <c r="AR17" s="74"/>
      <c r="AS17" s="74"/>
      <c r="AT17" s="74"/>
      <c r="AU17" s="74"/>
      <c r="AV17" s="74"/>
      <c r="AW17" s="74"/>
      <c r="AX17" s="74"/>
      <c r="AY17" s="74"/>
      <c r="AZ17" s="380"/>
      <c r="BA17" s="366">
        <f>CRIM002!G17</f>
        <v>3975196</v>
      </c>
      <c r="BB17" s="366">
        <f>CRIM002!H17</f>
        <v>2033685</v>
      </c>
      <c r="BC17" s="366">
        <f>CRIM002!I17</f>
        <v>1941511</v>
      </c>
      <c r="BD17" s="366">
        <f>CRIM002!J17</f>
        <v>3948112</v>
      </c>
      <c r="BE17" s="366">
        <f>CRIM002!K17</f>
        <v>2018784</v>
      </c>
      <c r="BF17" s="366">
        <f>CRIM002!L17</f>
        <v>1929328</v>
      </c>
      <c r="BG17" s="366">
        <f>CRIM002!M17</f>
        <v>3941583</v>
      </c>
      <c r="BH17" s="366">
        <f>CRIM002!N17</f>
        <v>2017129</v>
      </c>
      <c r="BI17" s="366">
        <f>CRIM002!O17</f>
        <v>1924454</v>
      </c>
      <c r="BJ17" s="366">
        <f>CRIM002!P17</f>
        <v>3938236</v>
      </c>
      <c r="BK17" s="366">
        <f>CRIM002!Q17</f>
        <v>2015777</v>
      </c>
      <c r="BL17" s="366">
        <f>CRIM002!R17</f>
        <v>1922459</v>
      </c>
      <c r="BM17" s="42" t="s">
        <v>266</v>
      </c>
    </row>
    <row r="18" spans="1:65" x14ac:dyDescent="0.25">
      <c r="A18" s="83" t="s">
        <v>27</v>
      </c>
      <c r="B18" s="80"/>
      <c r="C18" s="136">
        <v>451</v>
      </c>
      <c r="D18" s="136"/>
      <c r="E18" s="136"/>
      <c r="F18" s="136">
        <v>387</v>
      </c>
      <c r="G18" s="136"/>
      <c r="H18" s="136"/>
      <c r="I18" s="136">
        <v>392</v>
      </c>
      <c r="J18" s="136"/>
      <c r="K18" s="136"/>
      <c r="L18" s="136"/>
      <c r="M18" s="136"/>
      <c r="N18" s="136"/>
      <c r="O18" s="136"/>
      <c r="P18" s="380"/>
      <c r="Q18" s="519" t="s">
        <v>512</v>
      </c>
      <c r="R18" s="520"/>
      <c r="S18" s="203"/>
      <c r="T18" s="474"/>
      <c r="U18" s="474"/>
      <c r="V18" s="431"/>
      <c r="W18" s="208" t="s">
        <v>472</v>
      </c>
      <c r="X18" s="516"/>
      <c r="Y18" s="517"/>
      <c r="Z18" s="380"/>
      <c r="AA18" s="79">
        <f>(C18/BA18)*100000</f>
        <v>219.03198546909755</v>
      </c>
      <c r="AB18" s="136"/>
      <c r="AC18" s="136"/>
      <c r="AD18" s="79">
        <f>(F18/BD18)*100000</f>
        <v>190.45744235832575</v>
      </c>
      <c r="AE18" s="136"/>
      <c r="AF18" s="136"/>
      <c r="AG18" s="79">
        <f>(I18/BG18)*100000</f>
        <v>195.42934630877835</v>
      </c>
      <c r="AH18" s="136"/>
      <c r="AI18" s="136"/>
      <c r="AJ18" s="136"/>
      <c r="AK18" s="136"/>
      <c r="AL18" s="136"/>
      <c r="AM18" s="380"/>
      <c r="AN18" s="140"/>
      <c r="AO18" s="74"/>
      <c r="AP18" s="74"/>
      <c r="AQ18" s="74"/>
      <c r="AR18" s="74"/>
      <c r="AS18" s="74"/>
      <c r="AT18" s="74"/>
      <c r="AU18" s="74"/>
      <c r="AV18" s="74"/>
      <c r="AW18" s="74"/>
      <c r="AX18" s="74"/>
      <c r="AY18" s="74"/>
      <c r="AZ18" s="380"/>
      <c r="BA18" s="366">
        <f>CRIM002!G18</f>
        <v>205906</v>
      </c>
      <c r="BB18" s="366">
        <f>CRIM002!H18</f>
        <v>105426</v>
      </c>
      <c r="BC18" s="366">
        <f>CRIM002!I18</f>
        <v>100480</v>
      </c>
      <c r="BD18" s="366">
        <f>CRIM002!J18</f>
        <v>203195</v>
      </c>
      <c r="BE18" s="366">
        <f>CRIM002!K18</f>
        <v>104003</v>
      </c>
      <c r="BF18" s="366">
        <f>CRIM002!L18</f>
        <v>99192</v>
      </c>
      <c r="BG18" s="366">
        <f>CRIM002!M18</f>
        <v>200584</v>
      </c>
      <c r="BH18" s="366">
        <f>CRIM002!N18</f>
        <v>102558</v>
      </c>
      <c r="BI18" s="366">
        <f>CRIM002!O18</f>
        <v>98026</v>
      </c>
      <c r="BJ18" s="366">
        <f>CRIM002!P18</f>
        <v>203673</v>
      </c>
      <c r="BK18" s="366">
        <f>CRIM002!Q18</f>
        <v>104132</v>
      </c>
      <c r="BL18" s="366">
        <f>CRIM002!R18</f>
        <v>99541</v>
      </c>
      <c r="BM18" s="42" t="s">
        <v>266</v>
      </c>
    </row>
    <row r="19" spans="1:65" x14ac:dyDescent="0.25">
      <c r="A19" s="83" t="s">
        <v>28</v>
      </c>
      <c r="B19" s="80"/>
      <c r="C19" s="244">
        <v>1340</v>
      </c>
      <c r="D19" s="244">
        <v>1127</v>
      </c>
      <c r="E19" s="244">
        <v>213</v>
      </c>
      <c r="F19" s="244">
        <v>1266</v>
      </c>
      <c r="G19" s="244">
        <v>1026</v>
      </c>
      <c r="H19" s="244">
        <v>240</v>
      </c>
      <c r="I19" s="244">
        <v>1494</v>
      </c>
      <c r="J19" s="244">
        <v>1220</v>
      </c>
      <c r="K19" s="244">
        <v>274</v>
      </c>
      <c r="L19" s="244"/>
      <c r="M19" s="244"/>
      <c r="N19" s="244"/>
      <c r="O19" s="76"/>
      <c r="P19" s="380"/>
      <c r="Q19" s="469" t="s">
        <v>523</v>
      </c>
      <c r="R19" s="515"/>
      <c r="S19" s="203"/>
      <c r="T19" s="474"/>
      <c r="U19" s="474"/>
      <c r="V19" s="431"/>
      <c r="W19" s="208"/>
      <c r="X19" s="516"/>
      <c r="Y19" s="517"/>
      <c r="Z19" s="380"/>
      <c r="AA19" s="79">
        <f>(C19/BA19)*100000</f>
        <v>56.935630870159144</v>
      </c>
      <c r="AB19" s="79">
        <f>(D19/BB19)*100000</f>
        <v>93.181079693387119</v>
      </c>
      <c r="AC19" s="79">
        <f>(E19/BC19)*100000</f>
        <v>18.617872108329792</v>
      </c>
      <c r="AD19" s="79">
        <f>(F19/BD19)*100000</f>
        <v>54.270361566638726</v>
      </c>
      <c r="AE19" s="79">
        <f>(G19/BE19)*100000</f>
        <v>85.544340483150435</v>
      </c>
      <c r="AF19" s="79">
        <f>(H19/BF19)*100000</f>
        <v>21.175467867550978</v>
      </c>
      <c r="AG19" s="79">
        <f>(I19/BG19)*100000</f>
        <v>64.706977872292498</v>
      </c>
      <c r="AH19" s="79">
        <f>(J19/BH19)*100000</f>
        <v>102.68072438726121</v>
      </c>
      <c r="AI19" s="79">
        <f>(K19/BI19)*100000</f>
        <v>24.448546962178813</v>
      </c>
      <c r="AJ19" s="245"/>
      <c r="AK19" s="245"/>
      <c r="AL19" s="245"/>
      <c r="AM19" s="380"/>
      <c r="AN19" s="140"/>
      <c r="AO19" s="74"/>
      <c r="AP19" s="74"/>
      <c r="AQ19" s="74"/>
      <c r="AR19" s="74"/>
      <c r="AS19" s="74"/>
      <c r="AT19" s="74"/>
      <c r="AU19" s="74"/>
      <c r="AV19" s="74"/>
      <c r="AW19" s="74"/>
      <c r="AX19" s="74"/>
      <c r="AY19" s="74"/>
      <c r="AZ19" s="380"/>
      <c r="BA19" s="366">
        <f>CRIM002!G19</f>
        <v>2353535</v>
      </c>
      <c r="BB19" s="366">
        <f>CRIM002!H19</f>
        <v>1209473</v>
      </c>
      <c r="BC19" s="366">
        <f>CRIM002!I19</f>
        <v>1144062</v>
      </c>
      <c r="BD19" s="366">
        <f>CRIM002!J19</f>
        <v>2332765</v>
      </c>
      <c r="BE19" s="366">
        <f>CRIM002!K19</f>
        <v>1199378</v>
      </c>
      <c r="BF19" s="366">
        <f>CRIM002!L19</f>
        <v>1133387</v>
      </c>
      <c r="BG19" s="366">
        <f>CRIM002!M19</f>
        <v>2308870</v>
      </c>
      <c r="BH19" s="366">
        <f>CRIM002!N19</f>
        <v>1188149</v>
      </c>
      <c r="BI19" s="366">
        <f>CRIM002!O19</f>
        <v>1120721</v>
      </c>
      <c r="BJ19" s="366">
        <f>CRIM002!P19</f>
        <v>2279534</v>
      </c>
      <c r="BK19" s="366">
        <f>CRIM002!Q19</f>
        <v>1173840</v>
      </c>
      <c r="BL19" s="366">
        <f>CRIM002!R19</f>
        <v>1105694</v>
      </c>
      <c r="BM19" s="42" t="s">
        <v>266</v>
      </c>
    </row>
    <row r="20" spans="1:65" x14ac:dyDescent="0.25">
      <c r="A20" s="83" t="s">
        <v>29</v>
      </c>
      <c r="B20" s="80"/>
      <c r="C20" s="136"/>
      <c r="D20" s="136"/>
      <c r="E20" s="136"/>
      <c r="F20" s="136"/>
      <c r="G20" s="136"/>
      <c r="H20" s="136"/>
      <c r="I20" s="136"/>
      <c r="J20" s="136"/>
      <c r="K20" s="76"/>
      <c r="L20" s="76"/>
      <c r="M20" s="76"/>
      <c r="N20" s="76"/>
      <c r="O20" s="76"/>
      <c r="P20" s="380"/>
      <c r="Q20" s="447"/>
      <c r="R20" s="515"/>
      <c r="S20" s="203"/>
      <c r="T20" s="474"/>
      <c r="U20" s="474"/>
      <c r="V20" s="431"/>
      <c r="W20" s="208"/>
      <c r="X20" s="516"/>
      <c r="Y20" s="517"/>
      <c r="Z20" s="380"/>
      <c r="AA20" s="136"/>
      <c r="AB20" s="136"/>
      <c r="AC20" s="136"/>
      <c r="AD20" s="136"/>
      <c r="AE20" s="136"/>
      <c r="AF20" s="136"/>
      <c r="AG20" s="136"/>
      <c r="AH20" s="136"/>
      <c r="AI20" s="136"/>
      <c r="AJ20" s="136"/>
      <c r="AK20" s="136"/>
      <c r="AL20" s="136"/>
      <c r="AM20" s="380"/>
      <c r="AN20" s="140"/>
      <c r="AO20" s="74"/>
      <c r="AP20" s="74"/>
      <c r="AQ20" s="74"/>
      <c r="AR20" s="74"/>
      <c r="AS20" s="74"/>
      <c r="AT20" s="74"/>
      <c r="AU20" s="74"/>
      <c r="AV20" s="74"/>
      <c r="AW20" s="74"/>
      <c r="AX20" s="74"/>
      <c r="AY20" s="74"/>
      <c r="AZ20" s="380"/>
      <c r="BA20" s="366">
        <f>CRIM002!G20</f>
        <v>44893</v>
      </c>
      <c r="BB20" s="366">
        <f>CRIM002!H20</f>
        <v>22881</v>
      </c>
      <c r="BC20" s="366">
        <f>CRIM002!I20</f>
        <v>22012</v>
      </c>
      <c r="BD20" s="366">
        <f>CRIM002!J20</f>
        <v>45049</v>
      </c>
      <c r="BE20" s="366">
        <f>CRIM002!K20</f>
        <v>22960</v>
      </c>
      <c r="BF20" s="366">
        <f>CRIM002!L20</f>
        <v>22089</v>
      </c>
      <c r="BG20" s="366">
        <f>CRIM002!M20</f>
        <v>48711</v>
      </c>
      <c r="BH20" s="366">
        <f>CRIM002!N20</f>
        <v>24958</v>
      </c>
      <c r="BI20" s="366">
        <f>CRIM002!O20</f>
        <v>23753</v>
      </c>
      <c r="BJ20" s="366">
        <f>CRIM002!P20</f>
        <v>47581</v>
      </c>
      <c r="BK20" s="366">
        <f>CRIM002!Q20</f>
        <v>24452</v>
      </c>
      <c r="BL20" s="366">
        <f>CRIM002!R20</f>
        <v>23129</v>
      </c>
      <c r="BM20" s="42" t="s">
        <v>266</v>
      </c>
    </row>
    <row r="21" spans="1:65" x14ac:dyDescent="0.25">
      <c r="A21" s="83" t="s">
        <v>30</v>
      </c>
      <c r="B21" s="80"/>
      <c r="C21" s="136">
        <v>310</v>
      </c>
      <c r="D21" s="136"/>
      <c r="E21" s="136"/>
      <c r="F21" s="136">
        <v>245</v>
      </c>
      <c r="G21" s="136"/>
      <c r="H21" s="136"/>
      <c r="I21" s="136">
        <v>188</v>
      </c>
      <c r="J21" s="136"/>
      <c r="K21" s="136"/>
      <c r="L21" s="136">
        <v>183</v>
      </c>
      <c r="M21" s="136"/>
      <c r="N21" s="136"/>
      <c r="O21" s="136" t="s">
        <v>15</v>
      </c>
      <c r="P21" s="380"/>
      <c r="Q21" s="447" t="s">
        <v>284</v>
      </c>
      <c r="R21" s="515" t="s">
        <v>387</v>
      </c>
      <c r="S21" s="203" t="s">
        <v>284</v>
      </c>
      <c r="T21" s="474" t="s">
        <v>387</v>
      </c>
      <c r="U21" s="474"/>
      <c r="V21" s="431"/>
      <c r="W21" s="208" t="s">
        <v>524</v>
      </c>
      <c r="X21" s="516" t="s">
        <v>391</v>
      </c>
      <c r="Y21" s="517" t="s">
        <v>525</v>
      </c>
      <c r="Z21" s="380"/>
      <c r="AA21" s="79">
        <f>(C21/BA21)*100000</f>
        <v>255.79035092785887</v>
      </c>
      <c r="AB21" s="136"/>
      <c r="AC21" s="136"/>
      <c r="AD21" s="79">
        <f>(F21/BD21)*100000</f>
        <v>222.61191927819223</v>
      </c>
      <c r="AE21" s="136"/>
      <c r="AF21" s="136"/>
      <c r="AG21" s="79">
        <f>(I21/BG21)*100000</f>
        <v>190.19869693658694</v>
      </c>
      <c r="AH21" s="136"/>
      <c r="AI21" s="136"/>
      <c r="AJ21" s="79">
        <f>(L21/BJ21)*100000</f>
        <v>218.08821251087463</v>
      </c>
      <c r="AK21" s="136"/>
      <c r="AL21" s="136"/>
      <c r="AM21" s="380"/>
      <c r="AN21" s="140"/>
      <c r="AO21" s="74"/>
      <c r="AP21" s="74"/>
      <c r="AQ21" s="74"/>
      <c r="AR21" s="74"/>
      <c r="AS21" s="74"/>
      <c r="AT21" s="74"/>
      <c r="AU21" s="74"/>
      <c r="AV21" s="74"/>
      <c r="AW21" s="74"/>
      <c r="AX21" s="74"/>
      <c r="AY21" s="74"/>
      <c r="AZ21" s="380"/>
      <c r="BA21" s="366">
        <f>CRIM002!G21</f>
        <v>121193</v>
      </c>
      <c r="BB21" s="366">
        <f>CRIM002!H21</f>
        <v>61513</v>
      </c>
      <c r="BC21" s="366">
        <f>CRIM002!I21</f>
        <v>59680</v>
      </c>
      <c r="BD21" s="366">
        <f>CRIM002!J21</f>
        <v>110057</v>
      </c>
      <c r="BE21" s="366">
        <f>CRIM002!K21</f>
        <v>56023</v>
      </c>
      <c r="BF21" s="366">
        <f>CRIM002!L21</f>
        <v>54034</v>
      </c>
      <c r="BG21" s="366">
        <f>CRIM002!M21</f>
        <v>98844</v>
      </c>
      <c r="BH21" s="366">
        <f>CRIM002!N21</f>
        <v>50470</v>
      </c>
      <c r="BI21" s="366">
        <f>CRIM002!O21</f>
        <v>48374</v>
      </c>
      <c r="BJ21" s="366">
        <f>CRIM002!P21</f>
        <v>83911</v>
      </c>
      <c r="BK21" s="366">
        <f>CRIM002!Q21</f>
        <v>42994</v>
      </c>
      <c r="BL21" s="366">
        <f>CRIM002!R21</f>
        <v>40917</v>
      </c>
      <c r="BM21" s="42" t="s">
        <v>266</v>
      </c>
    </row>
    <row r="22" spans="1:65" x14ac:dyDescent="0.25">
      <c r="A22" s="83" t="s">
        <v>31</v>
      </c>
      <c r="B22" s="80"/>
      <c r="C22" s="136">
        <v>294</v>
      </c>
      <c r="D22" s="521"/>
      <c r="E22" s="521"/>
      <c r="F22" s="136">
        <v>185</v>
      </c>
      <c r="G22" s="521"/>
      <c r="H22" s="521"/>
      <c r="I22" s="522">
        <v>214</v>
      </c>
      <c r="J22" s="521"/>
      <c r="K22" s="521"/>
      <c r="L22" s="522">
        <v>174</v>
      </c>
      <c r="M22" s="521"/>
      <c r="N22" s="521"/>
      <c r="O22" s="521" t="s">
        <v>15</v>
      </c>
      <c r="P22" s="380"/>
      <c r="Q22" s="185" t="s">
        <v>512</v>
      </c>
      <c r="R22" s="515" t="s">
        <v>526</v>
      </c>
      <c r="S22" s="203" t="s">
        <v>526</v>
      </c>
      <c r="T22" s="474"/>
      <c r="U22" s="474"/>
      <c r="V22" s="431"/>
      <c r="W22" s="208"/>
      <c r="X22" s="516"/>
      <c r="Y22" s="517"/>
      <c r="Z22" s="380"/>
      <c r="AA22" s="79">
        <f>(C22/BA22)*100000</f>
        <v>145.30286256523803</v>
      </c>
      <c r="AB22" s="136"/>
      <c r="AC22" s="136"/>
      <c r="AD22" s="79">
        <f>(F22/BD22)*100000</f>
        <v>97.843218142777062</v>
      </c>
      <c r="AE22" s="136"/>
      <c r="AF22" s="136"/>
      <c r="AG22" s="79">
        <f>(I22/BG22)*100000</f>
        <v>121.68978203881562</v>
      </c>
      <c r="AH22" s="136"/>
      <c r="AI22" s="136"/>
      <c r="AJ22" s="79">
        <f>(L22/BJ22)*100000</f>
        <v>111.06501132990778</v>
      </c>
      <c r="AK22" s="136"/>
      <c r="AL22" s="136"/>
      <c r="AM22" s="380"/>
      <c r="AN22" s="140"/>
      <c r="AO22" s="74"/>
      <c r="AP22" s="74"/>
      <c r="AQ22" s="74"/>
      <c r="AR22" s="74"/>
      <c r="AS22" s="74"/>
      <c r="AT22" s="74"/>
      <c r="AU22" s="74"/>
      <c r="AV22" s="74"/>
      <c r="AW22" s="74"/>
      <c r="AX22" s="74"/>
      <c r="AY22" s="74"/>
      <c r="AZ22" s="380"/>
      <c r="BA22" s="366">
        <f>CRIM002!G22</f>
        <v>202336</v>
      </c>
      <c r="BB22" s="366">
        <f>CRIM002!H22</f>
        <v>103305</v>
      </c>
      <c r="BC22" s="366">
        <f>CRIM002!I22</f>
        <v>99031</v>
      </c>
      <c r="BD22" s="366">
        <f>CRIM002!J22</f>
        <v>189078</v>
      </c>
      <c r="BE22" s="366">
        <f>CRIM002!K22</f>
        <v>96670</v>
      </c>
      <c r="BF22" s="366">
        <f>CRIM002!L22</f>
        <v>92408</v>
      </c>
      <c r="BG22" s="366">
        <f>CRIM002!M22</f>
        <v>175857</v>
      </c>
      <c r="BH22" s="366">
        <f>CRIM002!N22</f>
        <v>89901</v>
      </c>
      <c r="BI22" s="366">
        <f>CRIM002!O22</f>
        <v>85956</v>
      </c>
      <c r="BJ22" s="366">
        <f>CRIM002!P22</f>
        <v>156665</v>
      </c>
      <c r="BK22" s="366">
        <f>CRIM002!Q22</f>
        <v>80151</v>
      </c>
      <c r="BL22" s="366">
        <f>CRIM002!R22</f>
        <v>76514</v>
      </c>
      <c r="BM22" s="42" t="s">
        <v>266</v>
      </c>
    </row>
    <row r="23" spans="1:65" x14ac:dyDescent="0.25">
      <c r="A23" s="83" t="s">
        <v>32</v>
      </c>
      <c r="B23" s="80"/>
      <c r="C23" s="136"/>
      <c r="D23" s="522"/>
      <c r="E23" s="522"/>
      <c r="F23" s="136"/>
      <c r="G23" s="522"/>
      <c r="H23" s="522"/>
      <c r="I23" s="136"/>
      <c r="J23" s="522"/>
      <c r="K23" s="521"/>
      <c r="L23" s="76"/>
      <c r="M23" s="521"/>
      <c r="N23" s="521"/>
      <c r="O23" s="521"/>
      <c r="P23" s="384"/>
      <c r="Q23" s="447"/>
      <c r="R23" s="515"/>
      <c r="S23" s="203"/>
      <c r="T23" s="474"/>
      <c r="U23" s="474"/>
      <c r="V23" s="431"/>
      <c r="W23" s="208"/>
      <c r="X23" s="516"/>
      <c r="Y23" s="517"/>
      <c r="Z23" s="380"/>
      <c r="AA23" s="136"/>
      <c r="AB23" s="136"/>
      <c r="AC23" s="136"/>
      <c r="AD23" s="79"/>
      <c r="AE23" s="136"/>
      <c r="AF23" s="136"/>
      <c r="AG23" s="136"/>
      <c r="AH23" s="136"/>
      <c r="AI23" s="136"/>
      <c r="AJ23" s="136"/>
      <c r="AK23" s="136"/>
      <c r="AL23" s="136"/>
      <c r="AM23" s="380"/>
      <c r="AN23" s="140"/>
      <c r="AO23" s="74"/>
      <c r="AP23" s="74"/>
      <c r="AQ23" s="74"/>
      <c r="AR23" s="74"/>
      <c r="AS23" s="74"/>
      <c r="AT23" s="74"/>
      <c r="AU23" s="74"/>
      <c r="AV23" s="74"/>
      <c r="AW23" s="74"/>
      <c r="AX23" s="74"/>
      <c r="AY23" s="74"/>
      <c r="AZ23" s="380"/>
      <c r="BA23" s="366">
        <f>CRIM002!G23</f>
        <v>11514</v>
      </c>
      <c r="BB23" s="366">
        <f>CRIM002!H23</f>
        <v>5972</v>
      </c>
      <c r="BC23" s="366">
        <f>CRIM002!I23</f>
        <v>5542</v>
      </c>
      <c r="BD23" s="366">
        <f>CRIM002!J23</f>
        <v>11623</v>
      </c>
      <c r="BE23" s="366">
        <f>CRIM002!K23</f>
        <v>5965</v>
      </c>
      <c r="BF23" s="366">
        <f>CRIM002!L23</f>
        <v>5658</v>
      </c>
      <c r="BG23" s="366">
        <f>CRIM002!M23</f>
        <v>11989</v>
      </c>
      <c r="BH23" s="366">
        <f>CRIM002!N23</f>
        <v>6141</v>
      </c>
      <c r="BI23" s="366">
        <f>CRIM002!O23</f>
        <v>5848</v>
      </c>
      <c r="BJ23" s="366">
        <f>CRIM002!P23</f>
        <v>12321</v>
      </c>
      <c r="BK23" s="366">
        <f>CRIM002!Q23</f>
        <v>6260</v>
      </c>
      <c r="BL23" s="366">
        <f>CRIM002!R23</f>
        <v>6061</v>
      </c>
      <c r="BM23" s="42" t="s">
        <v>266</v>
      </c>
    </row>
    <row r="24" spans="1:65" x14ac:dyDescent="0.25">
      <c r="A24" s="83" t="s">
        <v>33</v>
      </c>
      <c r="B24" s="80"/>
      <c r="C24" s="136">
        <v>1738</v>
      </c>
      <c r="D24" s="136"/>
      <c r="E24" s="136"/>
      <c r="F24" s="136">
        <v>1537</v>
      </c>
      <c r="G24" s="136"/>
      <c r="H24" s="136"/>
      <c r="I24" s="136">
        <v>936</v>
      </c>
      <c r="J24" s="136"/>
      <c r="K24" s="136"/>
      <c r="L24" s="136">
        <v>956</v>
      </c>
      <c r="M24" s="136"/>
      <c r="N24" s="136"/>
      <c r="O24" s="136" t="s">
        <v>15</v>
      </c>
      <c r="P24" s="384"/>
      <c r="Q24" s="447" t="s">
        <v>512</v>
      </c>
      <c r="R24" s="515" t="s">
        <v>527</v>
      </c>
      <c r="S24" s="203" t="s">
        <v>527</v>
      </c>
      <c r="T24" s="474"/>
      <c r="U24" s="474"/>
      <c r="V24" s="431"/>
      <c r="W24" s="208" t="s">
        <v>527</v>
      </c>
      <c r="X24" s="516"/>
      <c r="Y24" s="517"/>
      <c r="Z24" s="380"/>
      <c r="AA24" s="79">
        <f>(C24/BA24)*100000</f>
        <v>356.52086508618657</v>
      </c>
      <c r="AB24" s="136"/>
      <c r="AC24" s="136"/>
      <c r="AD24" s="79">
        <f>(F24/BD24)*100000</f>
        <v>323.61641874322294</v>
      </c>
      <c r="AE24" s="136"/>
      <c r="AF24" s="136"/>
      <c r="AG24" s="79">
        <f>(I24/BG24)*100000</f>
        <v>203.09943626887241</v>
      </c>
      <c r="AH24" s="136"/>
      <c r="AI24" s="136"/>
      <c r="AJ24" s="79">
        <f>(L24/BJ24)*100000</f>
        <v>214.57493513372776</v>
      </c>
      <c r="AK24" s="136"/>
      <c r="AL24" s="136"/>
      <c r="AM24" s="380"/>
      <c r="AN24" s="140"/>
      <c r="AO24" s="74"/>
      <c r="AP24" s="74"/>
      <c r="AQ24" s="74"/>
      <c r="AR24" s="74"/>
      <c r="AS24" s="74"/>
      <c r="AT24" s="74"/>
      <c r="AU24" s="74"/>
      <c r="AV24" s="74"/>
      <c r="AW24" s="74"/>
      <c r="AX24" s="74"/>
      <c r="AY24" s="74"/>
      <c r="AZ24" s="380"/>
      <c r="BA24" s="366">
        <f>CRIM002!G24</f>
        <v>487489</v>
      </c>
      <c r="BB24" s="366">
        <f>CRIM002!H24</f>
        <v>249084</v>
      </c>
      <c r="BC24" s="366">
        <f>CRIM002!I24</f>
        <v>238405</v>
      </c>
      <c r="BD24" s="366">
        <f>CRIM002!J24</f>
        <v>474945</v>
      </c>
      <c r="BE24" s="366">
        <f>CRIM002!K24</f>
        <v>242938</v>
      </c>
      <c r="BF24" s="366">
        <f>CRIM002!L24</f>
        <v>232007</v>
      </c>
      <c r="BG24" s="366">
        <f>CRIM002!M24</f>
        <v>460858</v>
      </c>
      <c r="BH24" s="366">
        <f>CRIM002!N24</f>
        <v>235851</v>
      </c>
      <c r="BI24" s="366">
        <f>CRIM002!O24</f>
        <v>225007</v>
      </c>
      <c r="BJ24" s="366">
        <f>CRIM002!P24</f>
        <v>445532</v>
      </c>
      <c r="BK24" s="366">
        <f>CRIM002!Q24</f>
        <v>228192</v>
      </c>
      <c r="BL24" s="366">
        <f>CRIM002!R24</f>
        <v>217340</v>
      </c>
      <c r="BM24" s="42" t="s">
        <v>266</v>
      </c>
    </row>
    <row r="25" spans="1:65" x14ac:dyDescent="0.25">
      <c r="A25" s="83" t="s">
        <v>34</v>
      </c>
      <c r="B25" s="80"/>
      <c r="C25" s="136"/>
      <c r="D25" s="136"/>
      <c r="E25" s="136"/>
      <c r="F25" s="136"/>
      <c r="G25" s="136"/>
      <c r="H25" s="136"/>
      <c r="I25" s="136"/>
      <c r="J25" s="136"/>
      <c r="K25" s="76"/>
      <c r="L25" s="76"/>
      <c r="M25" s="76"/>
      <c r="N25" s="76"/>
      <c r="O25" s="76"/>
      <c r="P25" s="380"/>
      <c r="Q25" s="447"/>
      <c r="R25" s="518"/>
      <c r="S25" s="203"/>
      <c r="T25" s="474"/>
      <c r="U25" s="474"/>
      <c r="V25" s="431"/>
      <c r="W25" s="208"/>
      <c r="X25" s="516"/>
      <c r="Y25" s="517"/>
      <c r="Z25" s="380"/>
      <c r="AA25" s="136"/>
      <c r="AB25" s="136"/>
      <c r="AC25" s="136"/>
      <c r="AD25" s="136"/>
      <c r="AE25" s="136"/>
      <c r="AF25" s="136"/>
      <c r="AG25" s="136"/>
      <c r="AH25" s="136"/>
      <c r="AI25" s="136"/>
      <c r="AJ25" s="136"/>
      <c r="AK25" s="136"/>
      <c r="AL25" s="136"/>
      <c r="AM25" s="380"/>
      <c r="AN25" s="140"/>
      <c r="AO25" s="74"/>
      <c r="AP25" s="74"/>
      <c r="AQ25" s="74"/>
      <c r="AR25" s="74"/>
      <c r="AS25" s="74"/>
      <c r="AT25" s="74"/>
      <c r="AU25" s="74"/>
      <c r="AV25" s="74"/>
      <c r="AW25" s="74"/>
      <c r="AX25" s="74"/>
      <c r="AY25" s="74"/>
      <c r="AZ25" s="380"/>
      <c r="BA25" s="366">
        <f>CRIM002!G25</f>
        <v>22293</v>
      </c>
      <c r="BB25" s="366">
        <f>CRIM002!H25</f>
        <v>11408</v>
      </c>
      <c r="BC25" s="366">
        <f>CRIM002!I25</f>
        <v>10885</v>
      </c>
      <c r="BD25" s="366">
        <f>CRIM002!J25</f>
        <v>21754</v>
      </c>
      <c r="BE25" s="366">
        <f>CRIM002!K25</f>
        <v>11112</v>
      </c>
      <c r="BF25" s="366">
        <f>CRIM002!L25</f>
        <v>10642</v>
      </c>
      <c r="BG25" s="366">
        <f>CRIM002!M25</f>
        <v>21148</v>
      </c>
      <c r="BH25" s="366">
        <f>CRIM002!N25</f>
        <v>10863</v>
      </c>
      <c r="BI25" s="366">
        <f>CRIM002!O25</f>
        <v>10285</v>
      </c>
      <c r="BJ25" s="366">
        <f>CRIM002!P25</f>
        <v>20493</v>
      </c>
      <c r="BK25" s="366">
        <f>CRIM002!Q25</f>
        <v>10567</v>
      </c>
      <c r="BL25" s="366">
        <f>CRIM002!R25</f>
        <v>9926</v>
      </c>
      <c r="BM25" s="42" t="s">
        <v>266</v>
      </c>
    </row>
    <row r="26" spans="1:65" x14ac:dyDescent="0.25">
      <c r="A26" s="83" t="s">
        <v>35</v>
      </c>
      <c r="B26" s="80"/>
      <c r="C26" s="76"/>
      <c r="D26" s="76"/>
      <c r="E26" s="76"/>
      <c r="F26" s="76"/>
      <c r="G26" s="76"/>
      <c r="H26" s="76"/>
      <c r="I26" s="76"/>
      <c r="J26" s="76"/>
      <c r="K26" s="76"/>
      <c r="L26" s="76"/>
      <c r="M26" s="76"/>
      <c r="N26" s="76"/>
      <c r="O26" s="76"/>
      <c r="P26" s="380"/>
      <c r="Q26" s="447"/>
      <c r="R26" s="515"/>
      <c r="S26" s="203"/>
      <c r="T26" s="474"/>
      <c r="U26" s="474"/>
      <c r="V26" s="431"/>
      <c r="W26" s="208" t="s">
        <v>528</v>
      </c>
      <c r="X26" s="516" t="s">
        <v>529</v>
      </c>
      <c r="Y26" s="517" t="s">
        <v>530</v>
      </c>
      <c r="Z26" s="380"/>
      <c r="AA26" s="136"/>
      <c r="AB26" s="136"/>
      <c r="AC26" s="136"/>
      <c r="AD26" s="136"/>
      <c r="AE26" s="136"/>
      <c r="AF26" s="136"/>
      <c r="AG26" s="136"/>
      <c r="AH26" s="136"/>
      <c r="AI26" s="136"/>
      <c r="AJ26" s="136"/>
      <c r="AK26" s="136"/>
      <c r="AL26" s="136"/>
      <c r="AM26" s="380"/>
      <c r="AN26" s="140"/>
      <c r="AO26" s="74"/>
      <c r="AP26" s="74"/>
      <c r="AQ26" s="74"/>
      <c r="AR26" s="74"/>
      <c r="AS26" s="74"/>
      <c r="AT26" s="74"/>
      <c r="AU26" s="74"/>
      <c r="AV26" s="74"/>
      <c r="AW26" s="74"/>
      <c r="AX26" s="74"/>
      <c r="AY26" s="74"/>
      <c r="AZ26" s="380"/>
      <c r="BA26" s="366">
        <f>CRIM002!G26</f>
        <v>1201945</v>
      </c>
      <c r="BB26" s="366">
        <f>CRIM002!H26</f>
        <v>614939</v>
      </c>
      <c r="BC26" s="366">
        <f>CRIM002!I26</f>
        <v>587006</v>
      </c>
      <c r="BD26" s="366">
        <f>CRIM002!J26</f>
        <v>1191453</v>
      </c>
      <c r="BE26" s="366">
        <f>CRIM002!K26</f>
        <v>609943</v>
      </c>
      <c r="BF26" s="366">
        <f>CRIM002!L26</f>
        <v>581510</v>
      </c>
      <c r="BG26" s="366">
        <f>CRIM002!M26</f>
        <v>1184064</v>
      </c>
      <c r="BH26" s="366">
        <f>CRIM002!N26</f>
        <v>606063</v>
      </c>
      <c r="BI26" s="366">
        <f>CRIM002!O26</f>
        <v>578001</v>
      </c>
      <c r="BJ26" s="366">
        <f>CRIM002!P26</f>
        <v>1184970</v>
      </c>
      <c r="BK26" s="366">
        <f>CRIM002!Q26</f>
        <v>606439</v>
      </c>
      <c r="BL26" s="366">
        <f>CRIM002!R26</f>
        <v>578531</v>
      </c>
      <c r="BM26" s="42" t="s">
        <v>266</v>
      </c>
    </row>
    <row r="27" spans="1:65" x14ac:dyDescent="0.25">
      <c r="A27" s="83" t="s">
        <v>37</v>
      </c>
      <c r="B27" s="80"/>
      <c r="C27" s="136"/>
      <c r="D27" s="522"/>
      <c r="E27" s="522"/>
      <c r="F27" s="522"/>
      <c r="G27" s="522"/>
      <c r="H27" s="522"/>
      <c r="I27" s="522"/>
      <c r="J27" s="522"/>
      <c r="K27" s="521"/>
      <c r="L27" s="521"/>
      <c r="M27" s="521"/>
      <c r="N27" s="521"/>
      <c r="O27" s="523"/>
      <c r="P27" s="380"/>
      <c r="Q27" s="447"/>
      <c r="R27" s="432"/>
      <c r="S27" s="203"/>
      <c r="T27" s="474"/>
      <c r="U27" s="474"/>
      <c r="V27" s="431"/>
      <c r="W27" s="208"/>
      <c r="X27" s="516"/>
      <c r="Y27" s="517"/>
      <c r="Z27" s="380"/>
      <c r="AA27" s="136"/>
      <c r="AB27" s="136"/>
      <c r="AC27" s="136"/>
      <c r="AD27" s="136"/>
      <c r="AE27" s="136"/>
      <c r="AF27" s="136"/>
      <c r="AG27" s="136"/>
      <c r="AH27" s="136"/>
      <c r="AI27" s="136"/>
      <c r="AJ27" s="136"/>
      <c r="AK27" s="136"/>
      <c r="AL27" s="136"/>
      <c r="AM27" s="380"/>
      <c r="AN27" s="140"/>
      <c r="AO27" s="74"/>
      <c r="AP27" s="74"/>
      <c r="AQ27" s="74"/>
      <c r="AR27" s="74"/>
      <c r="AS27" s="74"/>
      <c r="AT27" s="74"/>
      <c r="AU27" s="74"/>
      <c r="AV27" s="74"/>
      <c r="AW27" s="74"/>
      <c r="AX27" s="74"/>
      <c r="AY27" s="74"/>
      <c r="AZ27" s="380"/>
      <c r="BA27" s="366">
        <f>CRIM002!G27</f>
        <v>399480</v>
      </c>
      <c r="BB27" s="366">
        <f>CRIM002!H27</f>
        <v>205046</v>
      </c>
      <c r="BC27" s="366">
        <f>CRIM002!I27</f>
        <v>194434</v>
      </c>
      <c r="BD27" s="366">
        <f>CRIM002!J27</f>
        <v>397523</v>
      </c>
      <c r="BE27" s="366">
        <f>CRIM002!K27</f>
        <v>204086</v>
      </c>
      <c r="BF27" s="366">
        <f>CRIM002!L27</f>
        <v>193437</v>
      </c>
      <c r="BG27" s="366">
        <f>CRIM002!M27</f>
        <v>390159</v>
      </c>
      <c r="BH27" s="366">
        <f>CRIM002!N27</f>
        <v>200345</v>
      </c>
      <c r="BI27" s="366">
        <f>CRIM002!O27</f>
        <v>189814</v>
      </c>
      <c r="BJ27" s="366">
        <f>CRIM002!P27</f>
        <v>384062</v>
      </c>
      <c r="BK27" s="366">
        <f>CRIM002!Q27</f>
        <v>196806</v>
      </c>
      <c r="BL27" s="366">
        <f>CRIM002!R27</f>
        <v>187256</v>
      </c>
      <c r="BM27" s="42" t="s">
        <v>266</v>
      </c>
    </row>
    <row r="28" spans="1:65" x14ac:dyDescent="0.25">
      <c r="A28" s="83" t="s">
        <v>38</v>
      </c>
      <c r="B28" s="80"/>
      <c r="C28" s="136">
        <v>4773</v>
      </c>
      <c r="D28" s="521"/>
      <c r="E28" s="521"/>
      <c r="F28" s="136">
        <v>4521</v>
      </c>
      <c r="G28" s="521"/>
      <c r="H28" s="521"/>
      <c r="I28" s="136">
        <v>4457</v>
      </c>
      <c r="J28" s="521"/>
      <c r="K28" s="521"/>
      <c r="L28" s="521"/>
      <c r="M28" s="521"/>
      <c r="N28" s="521"/>
      <c r="O28" s="521"/>
      <c r="P28" s="380"/>
      <c r="Q28" s="447" t="s">
        <v>512</v>
      </c>
      <c r="R28" s="515"/>
      <c r="S28" s="203"/>
      <c r="T28" s="474"/>
      <c r="U28" s="474"/>
      <c r="V28" s="431"/>
      <c r="W28" s="208"/>
      <c r="X28" s="516"/>
      <c r="Y28" s="517"/>
      <c r="Z28" s="380"/>
      <c r="AA28" s="79">
        <f>(C28/BA28)*100000</f>
        <v>300.74628934653686</v>
      </c>
      <c r="AB28" s="136"/>
      <c r="AC28" s="136"/>
      <c r="AD28" s="79">
        <f>(F28/BD28)*100000</f>
        <v>297.38940646442086</v>
      </c>
      <c r="AE28" s="136"/>
      <c r="AF28" s="136"/>
      <c r="AG28" s="79">
        <f>(I28/BG28)*100000</f>
        <v>307.69889278105398</v>
      </c>
      <c r="AH28" s="136"/>
      <c r="AI28" s="136"/>
      <c r="AJ28" s="136"/>
      <c r="AK28" s="136"/>
      <c r="AL28" s="136"/>
      <c r="AM28" s="380"/>
      <c r="AN28" s="140"/>
      <c r="AO28" s="74"/>
      <c r="AP28" s="74"/>
      <c r="AQ28" s="74"/>
      <c r="AR28" s="74"/>
      <c r="AS28" s="74"/>
      <c r="AT28" s="74"/>
      <c r="AU28" s="74"/>
      <c r="AV28" s="74"/>
      <c r="AW28" s="74"/>
      <c r="AX28" s="74"/>
      <c r="AY28" s="74"/>
      <c r="AZ28" s="380"/>
      <c r="BA28" s="366">
        <f>CRIM002!G28</f>
        <v>1587052</v>
      </c>
      <c r="BB28" s="366">
        <f>CRIM002!H28</f>
        <v>811853</v>
      </c>
      <c r="BC28" s="366">
        <f>CRIM002!I28</f>
        <v>775199</v>
      </c>
      <c r="BD28" s="366">
        <f>CRIM002!J28</f>
        <v>1520229</v>
      </c>
      <c r="BE28" s="366">
        <f>CRIM002!K28</f>
        <v>777446</v>
      </c>
      <c r="BF28" s="366">
        <f>CRIM002!L28</f>
        <v>742783</v>
      </c>
      <c r="BG28" s="366">
        <f>CRIM002!M28</f>
        <v>1448494</v>
      </c>
      <c r="BH28" s="366">
        <f>CRIM002!N28</f>
        <v>739549</v>
      </c>
      <c r="BI28" s="366">
        <f>CRIM002!O28</f>
        <v>708945</v>
      </c>
      <c r="BJ28" s="366">
        <f>CRIM002!P28</f>
        <v>1387473</v>
      </c>
      <c r="BK28" s="366">
        <f>CRIM002!Q28</f>
        <v>708527</v>
      </c>
      <c r="BL28" s="366">
        <f>CRIM002!R28</f>
        <v>678946</v>
      </c>
      <c r="BM28" s="42" t="s">
        <v>266</v>
      </c>
    </row>
    <row r="29" spans="1:65" x14ac:dyDescent="0.25">
      <c r="A29" s="83" t="s">
        <v>39</v>
      </c>
      <c r="B29" s="80"/>
      <c r="C29" s="521"/>
      <c r="D29" s="521"/>
      <c r="E29" s="521"/>
      <c r="F29" s="521"/>
      <c r="G29" s="521"/>
      <c r="H29" s="521"/>
      <c r="I29" s="521"/>
      <c r="J29" s="521"/>
      <c r="K29" s="521"/>
      <c r="L29" s="521"/>
      <c r="M29" s="521"/>
      <c r="N29" s="521"/>
      <c r="O29" s="521"/>
      <c r="P29" s="380"/>
      <c r="Q29" s="447"/>
      <c r="R29" s="515"/>
      <c r="S29" s="203"/>
      <c r="T29" s="474"/>
      <c r="U29" s="474"/>
      <c r="V29" s="431"/>
      <c r="W29" s="208"/>
      <c r="X29" s="516"/>
      <c r="Y29" s="517"/>
      <c r="Z29" s="380"/>
      <c r="AA29" s="136"/>
      <c r="AB29" s="136"/>
      <c r="AC29" s="136"/>
      <c r="AD29" s="136"/>
      <c r="AE29" s="136"/>
      <c r="AF29" s="136"/>
      <c r="AG29" s="136"/>
      <c r="AH29" s="136"/>
      <c r="AI29" s="136"/>
      <c r="AJ29" s="136"/>
      <c r="AK29" s="136"/>
      <c r="AL29" s="136"/>
      <c r="AM29" s="380"/>
      <c r="AN29" s="140"/>
      <c r="AO29" s="74"/>
      <c r="AP29" s="74"/>
      <c r="AQ29" s="74"/>
      <c r="AR29" s="74"/>
      <c r="AS29" s="74"/>
      <c r="AT29" s="74"/>
      <c r="AU29" s="74"/>
      <c r="AV29" s="74"/>
      <c r="AW29" s="74"/>
      <c r="AX29" s="74"/>
      <c r="AY29" s="74"/>
      <c r="AZ29" s="380"/>
      <c r="BA29" s="366">
        <f>CRIM002!G29</f>
        <v>233428</v>
      </c>
      <c r="BB29" s="366">
        <f>CRIM002!H29</f>
        <v>119134</v>
      </c>
      <c r="BC29" s="366">
        <f>CRIM002!I29</f>
        <v>114294</v>
      </c>
      <c r="BD29" s="366">
        <f>CRIM002!J29</f>
        <v>229340</v>
      </c>
      <c r="BE29" s="366">
        <f>CRIM002!K29</f>
        <v>116745</v>
      </c>
      <c r="BF29" s="366">
        <f>CRIM002!L29</f>
        <v>112595</v>
      </c>
      <c r="BG29" s="366">
        <f>CRIM002!M29</f>
        <v>223995</v>
      </c>
      <c r="BH29" s="366">
        <f>CRIM002!N29</f>
        <v>114014</v>
      </c>
      <c r="BI29" s="366">
        <f>CRIM002!O29</f>
        <v>109981</v>
      </c>
      <c r="BJ29" s="366">
        <f>CRIM002!P29</f>
        <v>224413</v>
      </c>
      <c r="BK29" s="366">
        <f>CRIM002!Q29</f>
        <v>114722</v>
      </c>
      <c r="BL29" s="366">
        <f>CRIM002!R29</f>
        <v>109691</v>
      </c>
      <c r="BM29" s="42" t="s">
        <v>266</v>
      </c>
    </row>
    <row r="30" spans="1:65" x14ac:dyDescent="0.25">
      <c r="A30" s="83" t="s">
        <v>40</v>
      </c>
      <c r="B30" s="80"/>
      <c r="C30" s="136">
        <v>157</v>
      </c>
      <c r="D30" s="521"/>
      <c r="E30" s="521"/>
      <c r="F30" s="136">
        <v>130</v>
      </c>
      <c r="G30" s="521"/>
      <c r="H30" s="521"/>
      <c r="I30" s="136">
        <v>56</v>
      </c>
      <c r="J30" s="521"/>
      <c r="K30" s="521"/>
      <c r="L30" s="136">
        <v>10</v>
      </c>
      <c r="M30" s="521"/>
      <c r="N30" s="521"/>
      <c r="O30" s="521" t="s">
        <v>15</v>
      </c>
      <c r="P30" s="384"/>
      <c r="Q30" s="185" t="s">
        <v>531</v>
      </c>
      <c r="R30" s="430"/>
      <c r="S30" s="203" t="s">
        <v>531</v>
      </c>
      <c r="T30" s="474"/>
      <c r="U30" s="474"/>
      <c r="V30" s="431"/>
      <c r="W30" s="208"/>
      <c r="X30" s="516"/>
      <c r="Y30" s="517"/>
      <c r="Z30" s="380"/>
      <c r="AA30" s="79">
        <f>(C30/BA30)*100000</f>
        <v>15.183664311425659</v>
      </c>
      <c r="AB30" s="136"/>
      <c r="AC30" s="136"/>
      <c r="AD30" s="79">
        <f>(F30/BD30)*100000</f>
        <v>13.378711177295708</v>
      </c>
      <c r="AE30" s="136"/>
      <c r="AF30" s="136"/>
      <c r="AG30" s="79">
        <f>(I30/BG30)*100000</f>
        <v>5.9742828460203272</v>
      </c>
      <c r="AH30" s="136"/>
      <c r="AI30" s="136"/>
      <c r="AJ30" s="79">
        <f>(L30/BJ30)*100000</f>
        <v>1.1062314014845624</v>
      </c>
      <c r="AK30" s="136"/>
      <c r="AL30" s="136"/>
      <c r="AM30" s="380"/>
      <c r="AN30" s="140"/>
      <c r="AO30" s="74"/>
      <c r="AP30" s="74"/>
      <c r="AQ30" s="74"/>
      <c r="AR30" s="74"/>
      <c r="AS30" s="74"/>
      <c r="AT30" s="74"/>
      <c r="AU30" s="74"/>
      <c r="AV30" s="74"/>
      <c r="AW30" s="74"/>
      <c r="AX30" s="74"/>
      <c r="AY30" s="74"/>
      <c r="AZ30" s="380"/>
      <c r="BA30" s="366">
        <f>CRIM002!G30</f>
        <v>1034006</v>
      </c>
      <c r="BB30" s="366">
        <f>CRIM002!H30</f>
        <v>528623</v>
      </c>
      <c r="BC30" s="366">
        <f>CRIM002!I30</f>
        <v>505383</v>
      </c>
      <c r="BD30" s="366">
        <f>CRIM002!J30</f>
        <v>971693</v>
      </c>
      <c r="BE30" s="366">
        <f>CRIM002!K30</f>
        <v>497586</v>
      </c>
      <c r="BF30" s="366">
        <f>CRIM002!L30</f>
        <v>474107</v>
      </c>
      <c r="BG30" s="366">
        <f>CRIM002!M30</f>
        <v>937351</v>
      </c>
      <c r="BH30" s="366">
        <f>CRIM002!N30</f>
        <v>479586</v>
      </c>
      <c r="BI30" s="366">
        <f>CRIM002!O30</f>
        <v>457765</v>
      </c>
      <c r="BJ30" s="366">
        <f>CRIM002!P30</f>
        <v>903970</v>
      </c>
      <c r="BK30" s="366">
        <f>CRIM002!Q30</f>
        <v>462622</v>
      </c>
      <c r="BL30" s="366">
        <f>CRIM002!R30</f>
        <v>441348</v>
      </c>
      <c r="BM30" s="42" t="s">
        <v>266</v>
      </c>
    </row>
    <row r="31" spans="1:65" x14ac:dyDescent="0.25">
      <c r="A31" s="83" t="s">
        <v>41</v>
      </c>
      <c r="B31" s="80"/>
      <c r="C31" s="522">
        <v>375</v>
      </c>
      <c r="D31" s="521"/>
      <c r="E31" s="521"/>
      <c r="F31" s="522">
        <v>405</v>
      </c>
      <c r="G31" s="521"/>
      <c r="H31" s="521"/>
      <c r="I31" s="522">
        <v>345</v>
      </c>
      <c r="J31" s="521"/>
      <c r="K31" s="521"/>
      <c r="L31" s="521"/>
      <c r="M31" s="521"/>
      <c r="N31" s="521"/>
      <c r="O31" s="521"/>
      <c r="P31" s="380"/>
      <c r="Q31" s="447" t="s">
        <v>512</v>
      </c>
      <c r="R31" s="515"/>
      <c r="S31" s="203"/>
      <c r="T31" s="474"/>
      <c r="U31" s="474"/>
      <c r="V31" s="431"/>
      <c r="W31" s="208" t="s">
        <v>295</v>
      </c>
      <c r="X31" s="516"/>
      <c r="Y31" s="517"/>
      <c r="Z31" s="380"/>
      <c r="AA31" s="79">
        <f>(C31/BA31)*100000</f>
        <v>441.71692423671317</v>
      </c>
      <c r="AB31" s="136"/>
      <c r="AC31" s="136"/>
      <c r="AD31" s="79">
        <f>(F31/BD31)*100000</f>
        <v>490.61769373341895</v>
      </c>
      <c r="AE31" s="136"/>
      <c r="AF31" s="136"/>
      <c r="AG31" s="79">
        <f>(I31/BG31)*100000</f>
        <v>430.07803734822602</v>
      </c>
      <c r="AH31" s="136"/>
      <c r="AI31" s="136"/>
      <c r="AJ31" s="136"/>
      <c r="AK31" s="136"/>
      <c r="AL31" s="136"/>
      <c r="AM31" s="380"/>
      <c r="AN31" s="140"/>
      <c r="AO31" s="74"/>
      <c r="AP31" s="74"/>
      <c r="AQ31" s="74"/>
      <c r="AR31" s="74"/>
      <c r="AS31" s="74"/>
      <c r="AT31" s="74"/>
      <c r="AU31" s="74"/>
      <c r="AV31" s="74"/>
      <c r="AW31" s="74"/>
      <c r="AX31" s="74"/>
      <c r="AY31" s="74"/>
      <c r="AZ31" s="380"/>
      <c r="BA31" s="366">
        <f>CRIM002!G31</f>
        <v>84896</v>
      </c>
      <c r="BB31" s="366">
        <f>CRIM002!H31</f>
        <v>43658</v>
      </c>
      <c r="BC31" s="366">
        <f>CRIM002!I31</f>
        <v>41238</v>
      </c>
      <c r="BD31" s="366">
        <f>CRIM002!J31</f>
        <v>82549</v>
      </c>
      <c r="BE31" s="366">
        <f>CRIM002!K31</f>
        <v>42432</v>
      </c>
      <c r="BF31" s="366">
        <f>CRIM002!L31</f>
        <v>40117</v>
      </c>
      <c r="BG31" s="366">
        <f>CRIM002!M31</f>
        <v>80218</v>
      </c>
      <c r="BH31" s="366">
        <f>CRIM002!N31</f>
        <v>41193</v>
      </c>
      <c r="BI31" s="366">
        <f>CRIM002!O31</f>
        <v>39025</v>
      </c>
      <c r="BJ31" s="366">
        <f>CRIM002!P31</f>
        <v>79273</v>
      </c>
      <c r="BK31" s="366">
        <f>CRIM002!Q31</f>
        <v>40677</v>
      </c>
      <c r="BL31" s="366">
        <f>CRIM002!R31</f>
        <v>38596</v>
      </c>
      <c r="BM31" s="42" t="s">
        <v>266</v>
      </c>
    </row>
    <row r="32" spans="1:65" x14ac:dyDescent="0.25">
      <c r="A32" s="83" t="s">
        <v>42</v>
      </c>
      <c r="B32" s="80"/>
      <c r="C32" s="136">
        <v>603</v>
      </c>
      <c r="D32" s="521"/>
      <c r="E32" s="521"/>
      <c r="F32" s="136">
        <v>570</v>
      </c>
      <c r="G32" s="521"/>
      <c r="H32" s="521"/>
      <c r="I32" s="136">
        <v>557</v>
      </c>
      <c r="J32" s="521"/>
      <c r="K32" s="521"/>
      <c r="L32" s="521"/>
      <c r="M32" s="521"/>
      <c r="N32" s="521"/>
      <c r="O32" s="521"/>
      <c r="P32" s="380"/>
      <c r="Q32" s="447" t="s">
        <v>512</v>
      </c>
      <c r="R32" s="515"/>
      <c r="S32" s="203"/>
      <c r="T32" s="474"/>
      <c r="U32" s="474"/>
      <c r="V32" s="431"/>
      <c r="W32" s="208"/>
      <c r="X32" s="516"/>
      <c r="Y32" s="517"/>
      <c r="Z32" s="380"/>
      <c r="AA32" s="79">
        <f>(C32/BA32)*100000</f>
        <v>199.5347498204849</v>
      </c>
      <c r="AB32" s="136"/>
      <c r="AC32" s="136"/>
      <c r="AD32" s="79">
        <f>(F32/BD32)*100000</f>
        <v>197.06749734650342</v>
      </c>
      <c r="AE32" s="136"/>
      <c r="AF32" s="136"/>
      <c r="AG32" s="79">
        <f>(I32/BG32)*100000</f>
        <v>204.03603049184773</v>
      </c>
      <c r="AH32" s="136"/>
      <c r="AI32" s="136"/>
      <c r="AJ32" s="136"/>
      <c r="AK32" s="136"/>
      <c r="AL32" s="136"/>
      <c r="AM32" s="380"/>
      <c r="AN32" s="140"/>
      <c r="AO32" s="74"/>
      <c r="AP32" s="74"/>
      <c r="AQ32" s="74"/>
      <c r="AR32" s="74"/>
      <c r="AS32" s="74"/>
      <c r="AT32" s="74"/>
      <c r="AU32" s="74"/>
      <c r="AV32" s="74"/>
      <c r="AW32" s="74"/>
      <c r="AX32" s="74"/>
      <c r="AY32" s="74"/>
      <c r="AZ32" s="380"/>
      <c r="BA32" s="366">
        <f>CRIM002!G32</f>
        <v>302203</v>
      </c>
      <c r="BB32" s="366">
        <f>CRIM002!H32</f>
        <v>154668</v>
      </c>
      <c r="BC32" s="366">
        <f>CRIM002!I32</f>
        <v>147535</v>
      </c>
      <c r="BD32" s="366">
        <f>CRIM002!J32</f>
        <v>289241</v>
      </c>
      <c r="BE32" s="366">
        <f>CRIM002!K32</f>
        <v>147673</v>
      </c>
      <c r="BF32" s="366">
        <f>CRIM002!L32</f>
        <v>141568</v>
      </c>
      <c r="BG32" s="366">
        <f>CRIM002!M32</f>
        <v>272991</v>
      </c>
      <c r="BH32" s="366">
        <f>CRIM002!N32</f>
        <v>139447</v>
      </c>
      <c r="BI32" s="366">
        <f>CRIM002!O32</f>
        <v>133544</v>
      </c>
      <c r="BJ32" s="366">
        <f>CRIM002!P32</f>
        <v>258520</v>
      </c>
      <c r="BK32" s="366">
        <f>CRIM002!Q32</f>
        <v>132477</v>
      </c>
      <c r="BL32" s="366">
        <f>CRIM002!R32</f>
        <v>126043</v>
      </c>
      <c r="BM32" s="42" t="s">
        <v>266</v>
      </c>
    </row>
    <row r="33" spans="1:65" x14ac:dyDescent="0.25">
      <c r="A33" s="83" t="s">
        <v>43</v>
      </c>
      <c r="B33" s="80"/>
      <c r="C33" s="136"/>
      <c r="D33" s="522"/>
      <c r="E33" s="522"/>
      <c r="F33" s="136"/>
      <c r="G33" s="522"/>
      <c r="H33" s="522"/>
      <c r="I33" s="136"/>
      <c r="J33" s="522"/>
      <c r="K33" s="521"/>
      <c r="L33" s="521"/>
      <c r="M33" s="521"/>
      <c r="N33" s="521"/>
      <c r="O33" s="521"/>
      <c r="P33" s="380"/>
      <c r="Q33" s="447"/>
      <c r="R33" s="515"/>
      <c r="S33" s="203"/>
      <c r="T33" s="474"/>
      <c r="U33" s="474"/>
      <c r="V33" s="431"/>
      <c r="W33" s="208"/>
      <c r="X33" s="516"/>
      <c r="Y33" s="517"/>
      <c r="Z33" s="380"/>
      <c r="AA33" s="136"/>
      <c r="AB33" s="136"/>
      <c r="AC33" s="136"/>
      <c r="AD33" s="136"/>
      <c r="AE33" s="136"/>
      <c r="AF33" s="136"/>
      <c r="AG33" s="136"/>
      <c r="AH33" s="136"/>
      <c r="AI33" s="136"/>
      <c r="AJ33" s="136"/>
      <c r="AK33" s="136"/>
      <c r="AL33" s="136"/>
      <c r="AM33" s="380"/>
      <c r="AN33" s="140"/>
      <c r="AO33" s="74"/>
      <c r="AP33" s="74"/>
      <c r="AQ33" s="74"/>
      <c r="AR33" s="74"/>
      <c r="AS33" s="74"/>
      <c r="AT33" s="74"/>
      <c r="AU33" s="74"/>
      <c r="AV33" s="74"/>
      <c r="AW33" s="74"/>
      <c r="AX33" s="74"/>
      <c r="AY33" s="74"/>
      <c r="AZ33" s="380"/>
      <c r="BA33" s="366">
        <f>CRIM002!G33</f>
        <v>201435</v>
      </c>
      <c r="BB33" s="366">
        <f>CRIM002!H33</f>
        <v>102796</v>
      </c>
      <c r="BC33" s="366">
        <f>CRIM002!I33</f>
        <v>98639</v>
      </c>
      <c r="BD33" s="366">
        <f>CRIM002!J33</f>
        <v>200398</v>
      </c>
      <c r="BE33" s="366">
        <f>CRIM002!K33</f>
        <v>102093</v>
      </c>
      <c r="BF33" s="366">
        <f>CRIM002!L33</f>
        <v>98305</v>
      </c>
      <c r="BG33" s="366">
        <f>CRIM002!M33</f>
        <v>200133</v>
      </c>
      <c r="BH33" s="366">
        <f>CRIM002!N33</f>
        <v>101912</v>
      </c>
      <c r="BI33" s="366">
        <f>CRIM002!O33</f>
        <v>98221</v>
      </c>
      <c r="BJ33" s="366">
        <f>CRIM002!P33</f>
        <v>196619</v>
      </c>
      <c r="BK33" s="366">
        <f>CRIM002!Q33</f>
        <v>100098</v>
      </c>
      <c r="BL33" s="366">
        <f>CRIM002!R33</f>
        <v>96521</v>
      </c>
      <c r="BM33" s="42" t="s">
        <v>266</v>
      </c>
    </row>
    <row r="34" spans="1:65" x14ac:dyDescent="0.25">
      <c r="A34" s="83" t="s">
        <v>44</v>
      </c>
      <c r="B34" s="80"/>
      <c r="C34" s="76"/>
      <c r="D34" s="76"/>
      <c r="E34" s="76"/>
      <c r="F34" s="76"/>
      <c r="G34" s="76"/>
      <c r="H34" s="76"/>
      <c r="I34" s="76"/>
      <c r="J34" s="76"/>
      <c r="K34" s="76"/>
      <c r="L34" s="76"/>
      <c r="M34" s="76"/>
      <c r="N34" s="76"/>
      <c r="O34" s="76"/>
      <c r="P34" s="380"/>
      <c r="Q34" s="447"/>
      <c r="R34" s="515"/>
      <c r="S34" s="203"/>
      <c r="T34" s="474"/>
      <c r="U34" s="474"/>
      <c r="V34" s="431"/>
      <c r="W34" s="208"/>
      <c r="X34" s="516"/>
      <c r="Y34" s="517"/>
      <c r="Z34" s="380"/>
      <c r="AA34" s="136"/>
      <c r="AB34" s="136"/>
      <c r="AC34" s="136"/>
      <c r="AD34" s="136"/>
      <c r="AE34" s="136"/>
      <c r="AF34" s="136"/>
      <c r="AG34" s="136"/>
      <c r="AH34" s="136"/>
      <c r="AI34" s="136"/>
      <c r="AJ34" s="136"/>
      <c r="AK34" s="136"/>
      <c r="AL34" s="136"/>
      <c r="AM34" s="380"/>
      <c r="AN34" s="140"/>
      <c r="AO34" s="74"/>
      <c r="AP34" s="74"/>
      <c r="AQ34" s="74"/>
      <c r="AR34" s="74"/>
      <c r="AS34" s="74"/>
      <c r="AT34" s="74"/>
      <c r="AU34" s="74"/>
      <c r="AV34" s="74"/>
      <c r="AW34" s="74"/>
      <c r="AX34" s="74"/>
      <c r="AY34" s="74"/>
      <c r="AZ34" s="380"/>
      <c r="BA34" s="366">
        <f>CRIM002!G34</f>
        <v>389919</v>
      </c>
      <c r="BB34" s="366">
        <f>CRIM002!H34</f>
        <v>200743</v>
      </c>
      <c r="BC34" s="366">
        <f>CRIM002!I34</f>
        <v>189176</v>
      </c>
      <c r="BD34" s="366">
        <f>CRIM002!J34</f>
        <v>382437</v>
      </c>
      <c r="BE34" s="366">
        <f>CRIM002!K34</f>
        <v>196677</v>
      </c>
      <c r="BF34" s="366">
        <f>CRIM002!L34</f>
        <v>185760</v>
      </c>
      <c r="BG34" s="366">
        <f>CRIM002!M34</f>
        <v>371651</v>
      </c>
      <c r="BH34" s="366">
        <f>CRIM002!N34</f>
        <v>190709</v>
      </c>
      <c r="BI34" s="366">
        <f>CRIM002!O34</f>
        <v>180942</v>
      </c>
      <c r="BJ34" s="366">
        <f>CRIM002!P34</f>
        <v>354135</v>
      </c>
      <c r="BK34" s="366">
        <f>CRIM002!Q34</f>
        <v>181847</v>
      </c>
      <c r="BL34" s="366">
        <f>CRIM002!R34</f>
        <v>172288</v>
      </c>
      <c r="BM34" s="42" t="s">
        <v>654</v>
      </c>
    </row>
    <row r="35" spans="1:65" x14ac:dyDescent="0.25">
      <c r="A35" s="83" t="s">
        <v>45</v>
      </c>
      <c r="B35" s="82"/>
      <c r="C35" s="136">
        <v>44837</v>
      </c>
      <c r="D35" s="77">
        <v>33523</v>
      </c>
      <c r="E35" s="74">
        <v>11314</v>
      </c>
      <c r="F35" s="136">
        <v>37472</v>
      </c>
      <c r="G35" s="74">
        <v>27674</v>
      </c>
      <c r="H35" s="77">
        <v>9798</v>
      </c>
      <c r="I35" s="136"/>
      <c r="J35" s="136"/>
      <c r="K35" s="136"/>
      <c r="L35" s="136"/>
      <c r="M35" s="136"/>
      <c r="N35" s="136"/>
      <c r="O35" s="78" t="s">
        <v>22</v>
      </c>
      <c r="P35" s="380"/>
      <c r="Q35" s="340" t="s">
        <v>532</v>
      </c>
      <c r="R35" s="341"/>
      <c r="S35" s="203" t="s">
        <v>532</v>
      </c>
      <c r="T35" s="474"/>
      <c r="U35" s="474"/>
      <c r="V35" s="431"/>
      <c r="W35" s="208" t="s">
        <v>532</v>
      </c>
      <c r="X35" s="516" t="s">
        <v>533</v>
      </c>
      <c r="Y35" s="517"/>
      <c r="Z35" s="380"/>
      <c r="AA35" s="79">
        <f t="shared" ref="AA35:AF35" si="0">(C35/BA35)*100000</f>
        <v>841.28264785349734</v>
      </c>
      <c r="AB35" s="79">
        <f t="shared" si="0"/>
        <v>1226.3764404609474</v>
      </c>
      <c r="AC35" s="79">
        <f t="shared" si="0"/>
        <v>435.80755749008131</v>
      </c>
      <c r="AD35" s="79">
        <f t="shared" si="0"/>
        <v>713.80676622980798</v>
      </c>
      <c r="AE35" s="79">
        <f t="shared" si="0"/>
        <v>1028.3909327387589</v>
      </c>
      <c r="AF35" s="79">
        <f t="shared" si="0"/>
        <v>382.94379738919719</v>
      </c>
      <c r="AG35" s="136"/>
      <c r="AH35" s="136"/>
      <c r="AI35" s="136"/>
      <c r="AJ35" s="136"/>
      <c r="AK35" s="136"/>
      <c r="AL35" s="136"/>
      <c r="AM35" s="380"/>
      <c r="AN35" s="140"/>
      <c r="AO35" s="74"/>
      <c r="AP35" s="74"/>
      <c r="AQ35" s="74"/>
      <c r="AR35" s="74"/>
      <c r="AS35" s="74"/>
      <c r="AT35" s="74"/>
      <c r="AU35" s="74"/>
      <c r="AV35" s="74"/>
      <c r="AW35" s="74"/>
      <c r="AX35" s="74"/>
      <c r="AY35" s="74"/>
      <c r="AZ35" s="380"/>
      <c r="BA35" s="366">
        <f>CRIM002!G35</f>
        <v>5329600</v>
      </c>
      <c r="BB35" s="366">
        <f>CRIM002!H35</f>
        <v>2733500</v>
      </c>
      <c r="BC35" s="366">
        <f>CRIM002!I35</f>
        <v>2596100</v>
      </c>
      <c r="BD35" s="366">
        <f>CRIM002!J35</f>
        <v>5249600</v>
      </c>
      <c r="BE35" s="366">
        <f>CRIM002!K35</f>
        <v>2691000</v>
      </c>
      <c r="BF35" s="366">
        <f>CRIM002!L35</f>
        <v>2558600</v>
      </c>
      <c r="BG35" s="366">
        <f>CRIM002!M35</f>
        <v>5165900</v>
      </c>
      <c r="BH35" s="366">
        <f>CRIM002!N35</f>
        <v>2648300</v>
      </c>
      <c r="BI35" s="366">
        <f>CRIM002!O35</f>
        <v>2517600</v>
      </c>
      <c r="BJ35" s="366"/>
      <c r="BK35" s="366"/>
      <c r="BL35" s="366"/>
      <c r="BM35" s="42" t="s">
        <v>266</v>
      </c>
    </row>
    <row r="36" spans="1:65" x14ac:dyDescent="0.25">
      <c r="A36" s="83" t="s">
        <v>46</v>
      </c>
      <c r="B36" s="82"/>
      <c r="C36" s="136"/>
      <c r="D36" s="136"/>
      <c r="E36" s="136"/>
      <c r="F36" s="136"/>
      <c r="G36" s="136"/>
      <c r="H36" s="136"/>
      <c r="I36" s="136"/>
      <c r="J36" s="136"/>
      <c r="K36" s="76"/>
      <c r="L36" s="76"/>
      <c r="M36" s="76"/>
      <c r="N36" s="76"/>
      <c r="O36" s="76"/>
      <c r="P36" s="380"/>
      <c r="Q36" s="185"/>
      <c r="R36" s="500"/>
      <c r="S36" s="203"/>
      <c r="T36" s="474"/>
      <c r="U36" s="474"/>
      <c r="V36" s="431"/>
      <c r="W36" s="208"/>
      <c r="X36" s="516"/>
      <c r="Y36" s="517"/>
      <c r="Z36" s="380"/>
      <c r="AA36" s="136"/>
      <c r="AB36" s="136"/>
      <c r="AC36" s="136"/>
      <c r="AD36" s="136"/>
      <c r="AE36" s="136"/>
      <c r="AF36" s="136"/>
      <c r="AG36" s="136"/>
      <c r="AH36" s="136"/>
      <c r="AI36" s="136"/>
      <c r="AJ36" s="136"/>
      <c r="AK36" s="136"/>
      <c r="AL36" s="136"/>
      <c r="AM36" s="380"/>
      <c r="AN36" s="140"/>
      <c r="AO36" s="74"/>
      <c r="AP36" s="74"/>
      <c r="AQ36" s="74"/>
      <c r="AR36" s="74"/>
      <c r="AS36" s="74"/>
      <c r="AT36" s="74"/>
      <c r="AU36" s="74"/>
      <c r="AV36" s="74"/>
      <c r="AW36" s="74"/>
      <c r="AX36" s="74"/>
      <c r="AY36" s="74"/>
      <c r="AZ36" s="380"/>
      <c r="BA36" s="366">
        <f>CRIM002!G36</f>
        <v>199800</v>
      </c>
      <c r="BB36" s="366">
        <f>CRIM002!H36</f>
        <v>102500</v>
      </c>
      <c r="BC36" s="366">
        <f>CRIM002!I36</f>
        <v>97300</v>
      </c>
      <c r="BD36" s="366">
        <f>CRIM002!J36</f>
        <v>198200</v>
      </c>
      <c r="BE36" s="366">
        <f>CRIM002!K36</f>
        <v>101600</v>
      </c>
      <c r="BF36" s="366">
        <f>CRIM002!L36</f>
        <v>96600</v>
      </c>
      <c r="BG36" s="366">
        <f>CRIM002!M36</f>
        <v>194900</v>
      </c>
      <c r="BH36" s="366">
        <f>CRIM002!N36</f>
        <v>99800</v>
      </c>
      <c r="BI36" s="366">
        <f>CRIM002!O36</f>
        <v>95100</v>
      </c>
      <c r="BJ36" s="366"/>
      <c r="BK36" s="366"/>
      <c r="BL36" s="366"/>
      <c r="BM36" s="42" t="s">
        <v>266</v>
      </c>
    </row>
    <row r="37" spans="1:65" x14ac:dyDescent="0.25">
      <c r="A37" s="83" t="s">
        <v>47</v>
      </c>
      <c r="B37" s="82"/>
      <c r="C37" s="136">
        <v>1674</v>
      </c>
      <c r="D37" s="74">
        <v>1505</v>
      </c>
      <c r="E37" s="77">
        <v>169</v>
      </c>
      <c r="F37" s="136">
        <v>1470</v>
      </c>
      <c r="G37" s="74">
        <v>1328</v>
      </c>
      <c r="H37" s="77">
        <v>142</v>
      </c>
      <c r="I37" s="136">
        <v>1134</v>
      </c>
      <c r="J37" s="74">
        <v>1016</v>
      </c>
      <c r="K37" s="77">
        <v>118</v>
      </c>
      <c r="L37" s="76"/>
      <c r="M37" s="76"/>
      <c r="N37" s="76"/>
      <c r="O37" s="76" t="s">
        <v>534</v>
      </c>
      <c r="P37" s="380"/>
      <c r="Q37" s="208" t="s">
        <v>535</v>
      </c>
      <c r="R37" s="524"/>
      <c r="S37" s="203" t="s">
        <v>535</v>
      </c>
      <c r="T37" s="474"/>
      <c r="U37" s="474"/>
      <c r="V37" s="431"/>
      <c r="W37" s="208"/>
      <c r="X37" s="516"/>
      <c r="Y37" s="517"/>
      <c r="Z37" s="380"/>
      <c r="AA37" s="79">
        <f t="shared" ref="AA37:AI37" si="1">(C37/BA37)*100000</f>
        <v>277.06057596822245</v>
      </c>
      <c r="AB37" s="79">
        <f t="shared" si="1"/>
        <v>485.95414917662254</v>
      </c>
      <c r="AC37" s="79">
        <f t="shared" si="1"/>
        <v>57.385398981324279</v>
      </c>
      <c r="AD37" s="79">
        <f t="shared" si="1"/>
        <v>247.93388429752068</v>
      </c>
      <c r="AE37" s="79">
        <f t="shared" si="1"/>
        <v>437.56177924217462</v>
      </c>
      <c r="AF37" s="79">
        <f t="shared" si="1"/>
        <v>49.067035245335177</v>
      </c>
      <c r="AG37" s="79">
        <f t="shared" si="1"/>
        <v>195.51724137931032</v>
      </c>
      <c r="AH37" s="79">
        <f t="shared" si="1"/>
        <v>342.20276187268439</v>
      </c>
      <c r="AI37" s="79">
        <f t="shared" si="1"/>
        <v>41.681384669728011</v>
      </c>
      <c r="AJ37" s="136"/>
      <c r="AK37" s="136"/>
      <c r="AL37" s="136"/>
      <c r="AM37" s="380"/>
      <c r="AN37" s="140"/>
      <c r="AO37" s="74"/>
      <c r="AP37" s="74"/>
      <c r="AQ37" s="74"/>
      <c r="AR37" s="74"/>
      <c r="AS37" s="74"/>
      <c r="AT37" s="74"/>
      <c r="AU37" s="74"/>
      <c r="AV37" s="74"/>
      <c r="AW37" s="74"/>
      <c r="AX37" s="74"/>
      <c r="AY37" s="74"/>
      <c r="AZ37" s="380"/>
      <c r="BA37" s="366">
        <f>CRIM002!G37</f>
        <v>604200</v>
      </c>
      <c r="BB37" s="366">
        <f>CRIM002!H37</f>
        <v>309700</v>
      </c>
      <c r="BC37" s="366">
        <f>CRIM002!I37</f>
        <v>294500</v>
      </c>
      <c r="BD37" s="366">
        <f>CRIM002!J37</f>
        <v>592900</v>
      </c>
      <c r="BE37" s="366">
        <f>CRIM002!K37</f>
        <v>303500</v>
      </c>
      <c r="BF37" s="366">
        <f>CRIM002!L37</f>
        <v>289400</v>
      </c>
      <c r="BG37" s="366">
        <f>CRIM002!M37</f>
        <v>580000</v>
      </c>
      <c r="BH37" s="366">
        <f>CRIM002!N37</f>
        <v>296900</v>
      </c>
      <c r="BI37" s="366">
        <f>CRIM002!O37</f>
        <v>283100</v>
      </c>
      <c r="BJ37" s="366"/>
      <c r="BK37" s="366"/>
      <c r="BL37" s="366"/>
      <c r="BM37" s="42" t="s">
        <v>266</v>
      </c>
    </row>
    <row r="38" spans="1:65" x14ac:dyDescent="0.25">
      <c r="W38" s="207"/>
      <c r="X38" s="207"/>
      <c r="Y38" s="207"/>
    </row>
    <row r="39" spans="1:65" x14ac:dyDescent="0.25">
      <c r="A39" s="1" t="s">
        <v>121</v>
      </c>
    </row>
  </sheetData>
  <mergeCells count="26">
    <mergeCell ref="W5:Y7"/>
    <mergeCell ref="AW6:AY6"/>
    <mergeCell ref="AN5:AY5"/>
    <mergeCell ref="AA6:AC6"/>
    <mergeCell ref="C5:N5"/>
    <mergeCell ref="F6:H6"/>
    <mergeCell ref="AA5:AL5"/>
    <mergeCell ref="C6:E6"/>
    <mergeCell ref="AD6:AF6"/>
    <mergeCell ref="I6:K6"/>
    <mergeCell ref="AJ6:AL6"/>
    <mergeCell ref="AG6:AI6"/>
    <mergeCell ref="L6:N6"/>
    <mergeCell ref="AN6:AP6"/>
    <mergeCell ref="AQ6:AS6"/>
    <mergeCell ref="AT6:AV6"/>
    <mergeCell ref="A5:A7"/>
    <mergeCell ref="B5:B7"/>
    <mergeCell ref="O5:O7"/>
    <mergeCell ref="Q5:R7"/>
    <mergeCell ref="S5:V7"/>
    <mergeCell ref="BA5:BM5"/>
    <mergeCell ref="BA6:BC6"/>
    <mergeCell ref="BD6:BF6"/>
    <mergeCell ref="BG6:BI6"/>
    <mergeCell ref="BJ6:BL6"/>
  </mergeCells>
  <hyperlinks>
    <hyperlink ref="Q9" r:id="rId1"/>
    <hyperlink ref="Q18" r:id="rId2"/>
    <hyperlink ref="Q11" r:id="rId3"/>
    <hyperlink ref="R11" r:id="rId4" display="DKDS4T2"/>
    <hyperlink ref="S11" r:id="rId5"/>
    <hyperlink ref="T11" r:id="rId6"/>
    <hyperlink ref="U11" r:id="rId7"/>
    <hyperlink ref="V11" r:id="rId8" display="DKDS4T2"/>
    <hyperlink ref="Q15" r:id="rId9"/>
    <hyperlink ref="R15" r:id="rId10"/>
    <hyperlink ref="Q17" r:id="rId11"/>
    <hyperlink ref="R17" r:id="rId12"/>
    <hyperlink ref="R24" r:id="rId13"/>
    <hyperlink ref="S24" r:id="rId14"/>
    <hyperlink ref="W24" r:id="rId15"/>
    <hyperlink ref="S22" r:id="rId16"/>
    <hyperlink ref="W14" r:id="rId17"/>
    <hyperlink ref="R22" r:id="rId18"/>
    <hyperlink ref="Q21" r:id="rId19"/>
    <hyperlink ref="R21" r:id="rId20"/>
    <hyperlink ref="S21" r:id="rId21"/>
    <hyperlink ref="T21" r:id="rId22"/>
    <hyperlink ref="Q30" r:id="rId23"/>
    <hyperlink ref="S30" r:id="rId24"/>
    <hyperlink ref="W15" r:id="rId25"/>
    <hyperlink ref="W31" r:id="rId26"/>
    <hyperlink ref="Q35" r:id="rId27"/>
    <hyperlink ref="S35" r:id="rId28"/>
    <hyperlink ref="W35" r:id="rId29"/>
    <hyperlink ref="Q37" r:id="rId30"/>
    <hyperlink ref="S37" r:id="rId31"/>
    <hyperlink ref="W21" r:id="rId32"/>
    <hyperlink ref="X21" r:id="rId33"/>
    <hyperlink ref="Y21" r:id="rId34"/>
    <hyperlink ref="W26" r:id="rId35"/>
    <hyperlink ref="X26" r:id="rId36" display="NLDS24T18"/>
    <hyperlink ref="Y26" r:id="rId37"/>
    <hyperlink ref="W18" r:id="rId38"/>
    <hyperlink ref="X35" r:id="rId39"/>
    <hyperlink ref="Q19" r:id="rId40"/>
    <hyperlink ref="BM27" r:id="rId41" display="EUROSTATDS1T1data"/>
    <hyperlink ref="BM8" r:id="rId42" display="EUROSTATDS1T1data"/>
    <hyperlink ref="BM9" r:id="rId43" display="EUROSTATDS1T1data"/>
    <hyperlink ref="BM20" r:id="rId44" display="EUROSTATDS1T1data"/>
    <hyperlink ref="BM10" r:id="rId45" display="EUROSTATDS1T1data"/>
    <hyperlink ref="BM12" r:id="rId46" display="EUROSTATDS1T1data"/>
    <hyperlink ref="BM11" r:id="rId47" display="EUROSTATDS1T1data"/>
    <hyperlink ref="BM13" r:id="rId48" display="EUROSTATDS1T1data"/>
    <hyperlink ref="BM15" r:id="rId49" display="EUROSTATDS1T1data"/>
    <hyperlink ref="BM16" r:id="rId50" display="EUROSTATDS1T1data"/>
    <hyperlink ref="BM33" r:id="rId51" display="EUROSTATDS1T1data"/>
    <hyperlink ref="BM17" r:id="rId52" display="EUROSTATDS1T1data"/>
    <hyperlink ref="BM24" r:id="rId53" display="EUROSTATDS1T1data"/>
    <hyperlink ref="BM14" r:id="rId54" display="EUROSTATDS1T1data"/>
    <hyperlink ref="BM19" r:id="rId55" display="EUROSTATDS1T1data"/>
    <hyperlink ref="BM22" r:id="rId56" display="EUROSTATDS1T1data"/>
    <hyperlink ref="BM23" r:id="rId57" display="EUROSTATDS1T1data"/>
    <hyperlink ref="BM21" r:id="rId58" display="EUROSTATDS1T1data"/>
    <hyperlink ref="BM25" r:id="rId59" display="EUROSTATDS1T1data"/>
    <hyperlink ref="BM26" r:id="rId60" display="EUROSTATDS1T1data"/>
    <hyperlink ref="BM28" r:id="rId61" display="EUROSTATDS1T1data"/>
    <hyperlink ref="BM29" r:id="rId62" display="EUROSTATDS1T1data"/>
    <hyperlink ref="BM30" r:id="rId63" display="EUROSTATDS1T1data"/>
    <hyperlink ref="BM31" r:id="rId64" display="EUROSTATDS1T1data"/>
    <hyperlink ref="BM32" r:id="rId65" display="EUROSTATDS1T1data"/>
    <hyperlink ref="BM35" r:id="rId66" display="EUROSTATDS1T1data"/>
    <hyperlink ref="BM36" r:id="rId67" display="EUROSTATDS1T1data"/>
    <hyperlink ref="BM37" r:id="rId68" display="EUROSTATDS1T1data"/>
    <hyperlink ref="BM18" r:id="rId69" display="EUROSTATDS1T1data"/>
    <hyperlink ref="Q10" r:id="rId70"/>
    <hyperlink ref="Q24" r:id="rId71"/>
    <hyperlink ref="Q22" r:id="rId72"/>
    <hyperlink ref="Q28" r:id="rId73"/>
    <hyperlink ref="Q31" r:id="rId74"/>
    <hyperlink ref="Q32" r:id="rId75"/>
    <hyperlink ref="W12" r:id="rId76"/>
    <hyperlink ref="X12" r:id="rId77"/>
    <hyperlink ref="BM34" r:id="rId78" display="EUROSTATDS1T1data"/>
  </hyperlinks>
  <pageMargins left="0.7" right="0.7" top="0.75" bottom="0.75" header="0.3" footer="0.3"/>
  <pageSetup paperSize="9" orientation="portrait" verticalDpi="4" r:id="rId79"/>
  <legacyDrawing r:id="rId8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70"/>
  <sheetViews>
    <sheetView showGridLines="0" topLeftCell="AH4" zoomScaleNormal="100" workbookViewId="0">
      <selection activeCell="AY34" sqref="AY34"/>
    </sheetView>
  </sheetViews>
  <sheetFormatPr defaultRowHeight="15" x14ac:dyDescent="0.25"/>
  <cols>
    <col min="1" max="1" width="19.28515625" style="1" customWidth="1"/>
    <col min="2" max="2" width="6.28515625" style="1" bestFit="1" customWidth="1"/>
    <col min="3" max="18" width="12.5703125" style="1" customWidth="1"/>
    <col min="19" max="19" width="20.42578125" style="1" bestFit="1" customWidth="1"/>
    <col min="20" max="20" width="12" style="1" bestFit="1" customWidth="1"/>
    <col min="21" max="21" width="14.140625" style="1" bestFit="1" customWidth="1"/>
    <col min="22" max="23" width="11.5703125" style="1" bestFit="1" customWidth="1"/>
    <col min="24" max="24" width="14.85546875" style="1" bestFit="1" customWidth="1"/>
    <col min="25" max="25" width="12.5703125" style="1" bestFit="1" customWidth="1"/>
    <col min="26" max="26" width="13.28515625" style="1" bestFit="1" customWidth="1"/>
    <col min="27" max="27" width="12" style="1" bestFit="1" customWidth="1"/>
    <col min="28" max="28" width="14.140625" style="1" customWidth="1"/>
    <col min="29" max="29" width="13.7109375" style="1" bestFit="1" customWidth="1"/>
    <col min="30" max="31" width="13.7109375" style="1" customWidth="1"/>
    <col min="32" max="32" width="14.7109375" style="1" customWidth="1"/>
    <col min="33" max="33" width="15" style="1" customWidth="1"/>
    <col min="34" max="48" width="12.5703125" style="1" customWidth="1"/>
    <col min="49" max="49" width="1.140625" style="1" customWidth="1"/>
    <col min="50" max="50" width="14.42578125" customWidth="1"/>
    <col min="51" max="51" width="15.140625" customWidth="1"/>
    <col min="52" max="52" width="15.42578125" customWidth="1"/>
    <col min="53" max="53" width="10.85546875" customWidth="1"/>
    <col min="54" max="54" width="19.85546875" bestFit="1" customWidth="1"/>
  </cols>
  <sheetData>
    <row r="1" spans="1:54" s="1" customFormat="1" ht="15.75" customHeight="1" x14ac:dyDescent="0.25">
      <c r="A1" s="1" t="s">
        <v>102</v>
      </c>
      <c r="H1" s="151" t="s">
        <v>536</v>
      </c>
    </row>
    <row r="2" spans="1:54" s="2" customFormat="1" x14ac:dyDescent="0.25">
      <c r="A2" s="149" t="s">
        <v>537</v>
      </c>
      <c r="B2" s="73"/>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row>
    <row r="3" spans="1:54" s="1" customFormat="1" x14ac:dyDescent="0.25">
      <c r="A3" s="7" t="s">
        <v>538</v>
      </c>
    </row>
    <row r="5" spans="1:54" ht="28.5" customHeight="1" x14ac:dyDescent="0.25">
      <c r="A5" s="69"/>
      <c r="B5" s="525"/>
      <c r="C5" s="750" t="s">
        <v>539</v>
      </c>
      <c r="D5" s="750"/>
      <c r="E5" s="750"/>
      <c r="F5" s="750"/>
      <c r="G5" s="750"/>
      <c r="H5" s="750"/>
      <c r="I5" s="750"/>
      <c r="J5" s="750"/>
      <c r="K5" s="750"/>
      <c r="L5" s="750"/>
      <c r="M5" s="750"/>
      <c r="N5" s="750"/>
      <c r="O5" s="750"/>
      <c r="P5" s="750"/>
      <c r="Q5" s="750"/>
      <c r="R5" s="750"/>
      <c r="S5" s="750"/>
      <c r="T5" s="750"/>
      <c r="U5" s="750"/>
      <c r="V5" s="750"/>
      <c r="W5" s="750"/>
      <c r="X5" s="750"/>
      <c r="Y5" s="750"/>
      <c r="Z5" s="750"/>
      <c r="AA5" s="750"/>
      <c r="AB5" s="750"/>
      <c r="AC5" s="750"/>
      <c r="AD5" s="750"/>
      <c r="AE5" s="750"/>
      <c r="AF5" s="769"/>
      <c r="AG5" s="750" t="s">
        <v>540</v>
      </c>
      <c r="AH5" s="750"/>
      <c r="AI5" s="750"/>
      <c r="AJ5" s="750"/>
      <c r="AK5" s="750"/>
      <c r="AL5" s="750"/>
      <c r="AM5" s="750"/>
      <c r="AN5" s="750"/>
      <c r="AO5" s="750"/>
      <c r="AP5" s="750"/>
      <c r="AQ5" s="750"/>
      <c r="AR5" s="750"/>
      <c r="AS5" s="750"/>
      <c r="AT5" s="750"/>
      <c r="AU5" s="750"/>
      <c r="AV5" s="750"/>
      <c r="AW5" s="526"/>
      <c r="AX5" s="765" t="s">
        <v>4</v>
      </c>
      <c r="AY5" s="766"/>
      <c r="AZ5" s="766"/>
      <c r="BA5" s="766"/>
      <c r="BB5" s="767"/>
    </row>
    <row r="6" spans="1:54" ht="15.75" customHeight="1" x14ac:dyDescent="0.25">
      <c r="A6" s="730"/>
      <c r="B6" s="735" t="s">
        <v>104</v>
      </c>
      <c r="C6" s="747">
        <v>2008</v>
      </c>
      <c r="D6" s="747"/>
      <c r="E6" s="747"/>
      <c r="F6" s="747"/>
      <c r="G6" s="747">
        <v>2009</v>
      </c>
      <c r="H6" s="747"/>
      <c r="I6" s="747"/>
      <c r="J6" s="747"/>
      <c r="K6" s="768">
        <v>2010</v>
      </c>
      <c r="L6" s="748"/>
      <c r="M6" s="748"/>
      <c r="N6" s="749"/>
      <c r="O6" s="768">
        <v>2011</v>
      </c>
      <c r="P6" s="748"/>
      <c r="Q6" s="748"/>
      <c r="R6" s="749"/>
      <c r="S6" s="779" t="s">
        <v>6</v>
      </c>
      <c r="T6" s="780"/>
      <c r="U6" s="770" t="s">
        <v>446</v>
      </c>
      <c r="V6" s="771"/>
      <c r="W6" s="771"/>
      <c r="X6" s="772"/>
      <c r="Y6" s="770" t="s">
        <v>263</v>
      </c>
      <c r="Z6" s="771"/>
      <c r="AA6" s="771"/>
      <c r="AB6" s="771"/>
      <c r="AC6" s="771"/>
      <c r="AD6" s="771"/>
      <c r="AE6" s="771"/>
      <c r="AF6" s="772"/>
      <c r="AG6" s="747">
        <v>2008</v>
      </c>
      <c r="AH6" s="747"/>
      <c r="AI6" s="747"/>
      <c r="AJ6" s="747"/>
      <c r="AK6" s="747">
        <v>2009</v>
      </c>
      <c r="AL6" s="747"/>
      <c r="AM6" s="747"/>
      <c r="AN6" s="747"/>
      <c r="AO6" s="768">
        <v>2010</v>
      </c>
      <c r="AP6" s="748"/>
      <c r="AQ6" s="748"/>
      <c r="AR6" s="749"/>
      <c r="AS6" s="768">
        <v>2011</v>
      </c>
      <c r="AT6" s="748"/>
      <c r="AU6" s="748"/>
      <c r="AV6" s="749"/>
      <c r="AW6" s="393"/>
      <c r="AX6" s="689">
        <v>2008</v>
      </c>
      <c r="AY6" s="689">
        <v>2009</v>
      </c>
      <c r="AZ6" s="689">
        <v>2010</v>
      </c>
      <c r="BA6" s="689">
        <v>2011</v>
      </c>
      <c r="BB6" s="689" t="s">
        <v>6</v>
      </c>
    </row>
    <row r="7" spans="1:54" ht="15.75" x14ac:dyDescent="0.25">
      <c r="A7" s="613"/>
      <c r="B7" s="736"/>
      <c r="C7" s="751" t="s">
        <v>541</v>
      </c>
      <c r="D7" s="751" t="s">
        <v>447</v>
      </c>
      <c r="E7" s="751" t="s">
        <v>448</v>
      </c>
      <c r="F7" s="751" t="s">
        <v>449</v>
      </c>
      <c r="G7" s="751" t="s">
        <v>541</v>
      </c>
      <c r="H7" s="751" t="s">
        <v>447</v>
      </c>
      <c r="I7" s="751" t="s">
        <v>448</v>
      </c>
      <c r="J7" s="751" t="s">
        <v>449</v>
      </c>
      <c r="K7" s="744" t="s">
        <v>541</v>
      </c>
      <c r="L7" s="744" t="s">
        <v>447</v>
      </c>
      <c r="M7" s="744" t="s">
        <v>448</v>
      </c>
      <c r="N7" s="744" t="s">
        <v>449</v>
      </c>
      <c r="O7" s="744" t="s">
        <v>541</v>
      </c>
      <c r="P7" s="744" t="s">
        <v>447</v>
      </c>
      <c r="Q7" s="744" t="s">
        <v>448</v>
      </c>
      <c r="R7" s="744" t="s">
        <v>449</v>
      </c>
      <c r="S7" s="781"/>
      <c r="T7" s="782"/>
      <c r="U7" s="773"/>
      <c r="V7" s="774"/>
      <c r="W7" s="774"/>
      <c r="X7" s="775"/>
      <c r="Y7" s="773"/>
      <c r="Z7" s="774"/>
      <c r="AA7" s="774"/>
      <c r="AB7" s="774"/>
      <c r="AC7" s="774"/>
      <c r="AD7" s="774"/>
      <c r="AE7" s="774"/>
      <c r="AF7" s="775"/>
      <c r="AG7" s="751" t="s">
        <v>541</v>
      </c>
      <c r="AH7" s="751" t="s">
        <v>447</v>
      </c>
      <c r="AI7" s="751" t="s">
        <v>448</v>
      </c>
      <c r="AJ7" s="751" t="s">
        <v>449</v>
      </c>
      <c r="AK7" s="751" t="s">
        <v>541</v>
      </c>
      <c r="AL7" s="751" t="s">
        <v>447</v>
      </c>
      <c r="AM7" s="751" t="s">
        <v>448</v>
      </c>
      <c r="AN7" s="751" t="s">
        <v>449</v>
      </c>
      <c r="AO7" s="744" t="s">
        <v>541</v>
      </c>
      <c r="AP7" s="744" t="s">
        <v>447</v>
      </c>
      <c r="AQ7" s="744" t="s">
        <v>448</v>
      </c>
      <c r="AR7" s="744" t="s">
        <v>449</v>
      </c>
      <c r="AS7" s="744" t="s">
        <v>541</v>
      </c>
      <c r="AT7" s="744" t="s">
        <v>447</v>
      </c>
      <c r="AU7" s="744" t="s">
        <v>448</v>
      </c>
      <c r="AV7" s="744" t="s">
        <v>449</v>
      </c>
      <c r="AW7" s="526"/>
      <c r="AX7" s="691"/>
      <c r="AY7" s="691"/>
      <c r="AZ7" s="691"/>
      <c r="BA7" s="691"/>
      <c r="BB7" s="691"/>
    </row>
    <row r="8" spans="1:54" ht="15.75" x14ac:dyDescent="0.25">
      <c r="A8" s="597"/>
      <c r="B8" s="639"/>
      <c r="C8" s="751"/>
      <c r="D8" s="751"/>
      <c r="E8" s="751"/>
      <c r="F8" s="751"/>
      <c r="G8" s="751"/>
      <c r="H8" s="751"/>
      <c r="I8" s="751"/>
      <c r="J8" s="751"/>
      <c r="K8" s="745"/>
      <c r="L8" s="745"/>
      <c r="M8" s="745"/>
      <c r="N8" s="745"/>
      <c r="O8" s="745"/>
      <c r="P8" s="745"/>
      <c r="Q8" s="745"/>
      <c r="R8" s="745"/>
      <c r="S8" s="783"/>
      <c r="T8" s="784"/>
      <c r="U8" s="776"/>
      <c r="V8" s="777"/>
      <c r="W8" s="777"/>
      <c r="X8" s="778"/>
      <c r="Y8" s="773"/>
      <c r="Z8" s="774"/>
      <c r="AA8" s="774"/>
      <c r="AB8" s="774"/>
      <c r="AC8" s="774"/>
      <c r="AD8" s="774"/>
      <c r="AE8" s="774"/>
      <c r="AF8" s="775"/>
      <c r="AG8" s="751"/>
      <c r="AH8" s="751"/>
      <c r="AI8" s="751"/>
      <c r="AJ8" s="751"/>
      <c r="AK8" s="751"/>
      <c r="AL8" s="751"/>
      <c r="AM8" s="751"/>
      <c r="AN8" s="751"/>
      <c r="AO8" s="745"/>
      <c r="AP8" s="745"/>
      <c r="AQ8" s="745"/>
      <c r="AR8" s="745"/>
      <c r="AS8" s="745"/>
      <c r="AT8" s="745"/>
      <c r="AU8" s="745"/>
      <c r="AV8" s="745"/>
      <c r="AW8" s="393"/>
      <c r="AX8" s="691"/>
      <c r="AY8" s="691"/>
      <c r="AZ8" s="691"/>
      <c r="BA8" s="691"/>
      <c r="BB8" s="691"/>
    </row>
    <row r="9" spans="1:54" ht="15.75" x14ac:dyDescent="0.25">
      <c r="A9" s="386" t="s">
        <v>10</v>
      </c>
      <c r="B9" s="64"/>
      <c r="C9" s="58"/>
      <c r="D9" s="58">
        <v>58</v>
      </c>
      <c r="E9" s="58"/>
      <c r="F9" s="58"/>
      <c r="G9" s="58"/>
      <c r="H9" s="58">
        <v>64</v>
      </c>
      <c r="I9" s="58"/>
      <c r="J9" s="58"/>
      <c r="K9" s="58">
        <v>75</v>
      </c>
      <c r="L9" s="58"/>
      <c r="M9" s="58"/>
      <c r="N9" s="58"/>
      <c r="O9" s="58"/>
      <c r="P9" s="58"/>
      <c r="Q9" s="58"/>
      <c r="R9" s="171"/>
      <c r="S9" s="305"/>
      <c r="T9" s="459"/>
      <c r="U9" s="305"/>
      <c r="V9" s="459"/>
      <c r="W9" s="459"/>
      <c r="X9" s="459"/>
      <c r="Y9" s="304"/>
      <c r="Z9" s="438"/>
      <c r="AA9" s="438"/>
      <c r="AB9" s="438"/>
      <c r="AC9" s="438"/>
      <c r="AD9" s="438"/>
      <c r="AE9" s="438"/>
      <c r="AF9" s="463"/>
      <c r="AG9" s="507"/>
      <c r="AH9" s="193"/>
      <c r="AI9" s="193"/>
      <c r="AJ9" s="193"/>
      <c r="AK9" s="193"/>
      <c r="AL9" s="193"/>
      <c r="AM9" s="193"/>
      <c r="AN9" s="193"/>
      <c r="AO9" s="193"/>
      <c r="AP9" s="193"/>
      <c r="AQ9" s="193"/>
      <c r="AR9" s="193"/>
      <c r="AS9" s="193"/>
      <c r="AT9" s="193"/>
      <c r="AU9" s="193"/>
      <c r="AV9" s="193"/>
      <c r="AW9" s="393"/>
      <c r="AX9" s="142">
        <f>CRIM002!G8</f>
        <v>263617</v>
      </c>
      <c r="AY9" s="142">
        <f>CRIM002!J8</f>
        <v>264296</v>
      </c>
      <c r="AZ9" s="142">
        <f>CRIM002!M8</f>
        <v>259281</v>
      </c>
      <c r="BA9" s="142">
        <f>CRIM002!P8</f>
        <v>253925</v>
      </c>
      <c r="BB9" s="42" t="s">
        <v>266</v>
      </c>
    </row>
    <row r="10" spans="1:54" ht="15.75" x14ac:dyDescent="0.25">
      <c r="A10" s="386" t="s">
        <v>14</v>
      </c>
      <c r="B10" s="64"/>
      <c r="C10" s="337">
        <v>7102</v>
      </c>
      <c r="D10" s="337">
        <v>6</v>
      </c>
      <c r="E10" s="58"/>
      <c r="F10" s="337">
        <v>5219</v>
      </c>
      <c r="G10" s="337">
        <v>6471</v>
      </c>
      <c r="H10" s="337">
        <v>12</v>
      </c>
      <c r="I10" s="58"/>
      <c r="J10" s="337">
        <v>4696</v>
      </c>
      <c r="K10" s="58">
        <v>7086</v>
      </c>
      <c r="L10" s="58">
        <v>11</v>
      </c>
      <c r="M10" s="58"/>
      <c r="N10" s="58">
        <v>5362</v>
      </c>
      <c r="O10" s="58"/>
      <c r="P10" s="58"/>
      <c r="Q10" s="58"/>
      <c r="R10" s="171"/>
      <c r="S10" s="304" t="s">
        <v>542</v>
      </c>
      <c r="T10" s="459"/>
      <c r="U10" s="305"/>
      <c r="V10" s="459"/>
      <c r="W10" s="459"/>
      <c r="X10" s="502"/>
      <c r="Y10" s="306"/>
      <c r="Z10" s="307"/>
      <c r="AA10" s="307"/>
      <c r="AB10" s="307"/>
      <c r="AC10" s="307"/>
      <c r="AD10" s="307"/>
      <c r="AE10" s="307"/>
      <c r="AF10" s="211"/>
      <c r="AG10" s="193">
        <f>(C10/$AX10)*100000</f>
        <v>2059.8762101990264</v>
      </c>
      <c r="AH10" s="193">
        <f>(D10/$AX10)*100000</f>
        <v>1.7402502479856603</v>
      </c>
      <c r="AI10" s="193"/>
      <c r="AJ10" s="193">
        <f>(F10/$AX10)*100000</f>
        <v>1513.7276740395268</v>
      </c>
      <c r="AK10" s="193">
        <f>(G10/$AX10)*100000</f>
        <v>1876.8598924525345</v>
      </c>
      <c r="AL10" s="193">
        <f>H10/$AY10*100000</f>
        <v>3.7301949959434126</v>
      </c>
      <c r="AM10" s="193"/>
      <c r="AN10" s="193">
        <f>J10/$AY10*100000</f>
        <v>1459.7496417458556</v>
      </c>
      <c r="AO10" s="59">
        <f>K10/$AZ10*100000</f>
        <v>2367.9514513143035</v>
      </c>
      <c r="AP10" s="59">
        <f>L10/$AZ10*100000</f>
        <v>3.6759054423450941</v>
      </c>
      <c r="AQ10" s="193"/>
      <c r="AR10" s="59">
        <f>N10/$AZ10*100000</f>
        <v>1791.8368165322177</v>
      </c>
      <c r="AS10" s="193"/>
      <c r="AT10" s="193"/>
      <c r="AU10" s="193"/>
      <c r="AV10" s="193"/>
      <c r="AW10" s="526"/>
      <c r="AX10" s="142">
        <f>CRIM002!G9</f>
        <v>344778</v>
      </c>
      <c r="AY10" s="142">
        <f>CRIM002!J9</f>
        <v>321699</v>
      </c>
      <c r="AZ10" s="142">
        <f>CRIM002!M9</f>
        <v>299246</v>
      </c>
      <c r="BA10" s="142">
        <f>CRIM002!P9</f>
        <v>277942</v>
      </c>
      <c r="BB10" s="42" t="s">
        <v>266</v>
      </c>
    </row>
    <row r="11" spans="1:54" ht="15.75" x14ac:dyDescent="0.25">
      <c r="A11" s="386" t="s">
        <v>16</v>
      </c>
      <c r="B11" s="64"/>
      <c r="C11" s="193">
        <v>7728</v>
      </c>
      <c r="D11" s="193">
        <v>6</v>
      </c>
      <c r="E11" s="58"/>
      <c r="F11" s="193">
        <v>3844</v>
      </c>
      <c r="G11" s="193">
        <v>6823</v>
      </c>
      <c r="H11" s="193">
        <v>6</v>
      </c>
      <c r="I11" s="58"/>
      <c r="J11" s="193">
        <v>3472</v>
      </c>
      <c r="K11" s="57">
        <v>5339</v>
      </c>
      <c r="L11" s="58">
        <v>4</v>
      </c>
      <c r="M11" s="58"/>
      <c r="N11" s="58">
        <v>3033</v>
      </c>
      <c r="O11" s="58"/>
      <c r="P11" s="58"/>
      <c r="Q11" s="58"/>
      <c r="R11" s="171"/>
      <c r="S11" s="304" t="s">
        <v>542</v>
      </c>
      <c r="T11" s="459"/>
      <c r="U11" s="305"/>
      <c r="V11" s="459"/>
      <c r="W11" s="459"/>
      <c r="X11" s="502"/>
      <c r="Y11" s="304" t="s">
        <v>543</v>
      </c>
      <c r="Z11" s="438" t="s">
        <v>544</v>
      </c>
      <c r="AA11" s="438" t="s">
        <v>545</v>
      </c>
      <c r="AB11" s="438" t="s">
        <v>546</v>
      </c>
      <c r="AC11" s="438" t="s">
        <v>547</v>
      </c>
      <c r="AD11" s="438" t="s">
        <v>548</v>
      </c>
      <c r="AE11" s="438"/>
      <c r="AF11" s="463"/>
      <c r="AG11" s="193">
        <f>(C11/$AX11)*100000</f>
        <v>2022.0044741558629</v>
      </c>
      <c r="AH11" s="193">
        <f>(D11/$AX11)*100000</f>
        <v>1.5698792501210115</v>
      </c>
      <c r="AI11" s="193"/>
      <c r="AJ11" s="193">
        <f>(F11/$AX11)*100000</f>
        <v>1005.7693062441947</v>
      </c>
      <c r="AK11" s="193">
        <f>(G11/$AX11)*100000</f>
        <v>1785.2143539292772</v>
      </c>
      <c r="AL11" s="193">
        <f>H11/$AY11*100000</f>
        <v>1.6043939000943916</v>
      </c>
      <c r="AM11" s="193"/>
      <c r="AN11" s="193">
        <f>J11/$AY11*100000</f>
        <v>928.4092701879548</v>
      </c>
      <c r="AO11" s="57">
        <f>K11/$AZ11*100000</f>
        <v>1514.0043273470753</v>
      </c>
      <c r="AP11" s="57">
        <f>L11/$AZ11*100000</f>
        <v>1.1342980538281142</v>
      </c>
      <c r="AQ11" s="193"/>
      <c r="AR11" s="57">
        <f>N11/$AZ11*100000</f>
        <v>860.08149931516755</v>
      </c>
      <c r="AS11" s="193"/>
      <c r="AT11" s="193"/>
      <c r="AU11" s="193"/>
      <c r="AV11" s="193"/>
      <c r="AW11" s="393"/>
      <c r="AX11" s="142">
        <f>CRIM002!G10</f>
        <v>382195</v>
      </c>
      <c r="AY11" s="142">
        <f>CRIM002!J10</f>
        <v>373973</v>
      </c>
      <c r="AZ11" s="142">
        <f>CRIM002!M10</f>
        <v>352641</v>
      </c>
      <c r="BA11" s="142">
        <f>CRIM002!P10</f>
        <v>325591</v>
      </c>
      <c r="BB11" s="42" t="s">
        <v>266</v>
      </c>
    </row>
    <row r="12" spans="1:54" ht="15.75" x14ac:dyDescent="0.25">
      <c r="A12" s="386" t="s">
        <v>18</v>
      </c>
      <c r="B12" s="64"/>
      <c r="C12" s="58"/>
      <c r="D12" s="58"/>
      <c r="E12" s="58"/>
      <c r="F12" s="58"/>
      <c r="G12" s="59"/>
      <c r="H12" s="58"/>
      <c r="I12" s="59"/>
      <c r="J12" s="59"/>
      <c r="K12" s="59"/>
      <c r="L12" s="58"/>
      <c r="M12" s="59"/>
      <c r="N12" s="59"/>
      <c r="O12" s="59"/>
      <c r="P12" s="58"/>
      <c r="Q12" s="59"/>
      <c r="R12" s="338"/>
      <c r="S12" s="305"/>
      <c r="T12" s="459"/>
      <c r="U12" s="305"/>
      <c r="V12" s="459"/>
      <c r="W12" s="459"/>
      <c r="X12" s="502"/>
      <c r="Y12" s="304"/>
      <c r="Z12" s="438"/>
      <c r="AA12" s="438"/>
      <c r="AB12" s="438"/>
      <c r="AC12" s="438"/>
      <c r="AD12" s="438"/>
      <c r="AE12" s="438"/>
      <c r="AF12" s="463"/>
      <c r="AG12" s="193"/>
      <c r="AH12" s="193"/>
      <c r="AI12" s="193"/>
      <c r="AJ12" s="193"/>
      <c r="AK12" s="193"/>
      <c r="AL12" s="193"/>
      <c r="AM12" s="193"/>
      <c r="AN12" s="193"/>
      <c r="AO12" s="324"/>
      <c r="AP12" s="193"/>
      <c r="AQ12" s="324"/>
      <c r="AR12" s="324"/>
      <c r="AS12" s="324"/>
      <c r="AT12" s="193"/>
      <c r="AU12" s="324"/>
      <c r="AV12" s="324"/>
      <c r="AW12" s="526"/>
      <c r="AX12" s="142">
        <f>CRIM002!G11</f>
        <v>205567</v>
      </c>
      <c r="AY12" s="142">
        <f>CRIM002!J11</f>
        <v>209119</v>
      </c>
      <c r="AZ12" s="142">
        <f>CRIM002!M11</f>
        <v>214192</v>
      </c>
      <c r="BA12" s="142">
        <f>CRIM002!P11</f>
        <v>215945</v>
      </c>
      <c r="BB12" s="42" t="s">
        <v>266</v>
      </c>
    </row>
    <row r="13" spans="1:54" s="29" customFormat="1" ht="15.75" x14ac:dyDescent="0.25">
      <c r="A13" s="386" t="s">
        <v>19</v>
      </c>
      <c r="B13" s="64"/>
      <c r="C13" s="59"/>
      <c r="D13" s="59"/>
      <c r="E13" s="58"/>
      <c r="F13" s="59"/>
      <c r="G13" s="59"/>
      <c r="H13" s="59"/>
      <c r="I13" s="58"/>
      <c r="J13" s="59"/>
      <c r="K13" s="57"/>
      <c r="L13" s="58"/>
      <c r="M13" s="58"/>
      <c r="N13" s="58"/>
      <c r="O13" s="58"/>
      <c r="P13" s="58"/>
      <c r="Q13" s="58"/>
      <c r="R13" s="171"/>
      <c r="S13" s="505"/>
      <c r="T13" s="506"/>
      <c r="U13" s="305"/>
      <c r="V13" s="459"/>
      <c r="W13" s="459"/>
      <c r="X13" s="502"/>
      <c r="Y13" s="304"/>
      <c r="Z13" s="438"/>
      <c r="AA13" s="438"/>
      <c r="AB13" s="438"/>
      <c r="AC13" s="438"/>
      <c r="AD13" s="438"/>
      <c r="AE13" s="438"/>
      <c r="AF13" s="463"/>
      <c r="AG13" s="507"/>
      <c r="AH13" s="193"/>
      <c r="AI13" s="193"/>
      <c r="AJ13" s="193"/>
      <c r="AK13" s="193"/>
      <c r="AL13" s="193"/>
      <c r="AM13" s="193"/>
      <c r="AN13" s="193"/>
      <c r="AO13" s="324"/>
      <c r="AP13" s="324"/>
      <c r="AQ13" s="193"/>
      <c r="AR13" s="324"/>
      <c r="AS13" s="193"/>
      <c r="AT13" s="193"/>
      <c r="AU13" s="193"/>
      <c r="AV13" s="193"/>
      <c r="AW13" s="393"/>
      <c r="AX13" s="142">
        <f>CRIM002!G12</f>
        <v>3509997</v>
      </c>
      <c r="AY13" s="142">
        <f>CRIM002!J12</f>
        <v>3333801</v>
      </c>
      <c r="AZ13" s="142">
        <f>CRIM002!M12</f>
        <v>3238514</v>
      </c>
      <c r="BA13" s="142">
        <f>CRIM002!P12</f>
        <v>3204259</v>
      </c>
      <c r="BB13" s="42" t="s">
        <v>266</v>
      </c>
    </row>
    <row r="14" spans="1:54" s="29" customFormat="1" ht="15.75" x14ac:dyDescent="0.25">
      <c r="A14" s="386" t="s">
        <v>20</v>
      </c>
      <c r="B14" s="64"/>
      <c r="C14" s="58"/>
      <c r="D14" s="58"/>
      <c r="E14" s="58"/>
      <c r="F14" s="58"/>
      <c r="G14" s="58"/>
      <c r="H14" s="58"/>
      <c r="I14" s="58"/>
      <c r="J14" s="58"/>
      <c r="K14" s="58"/>
      <c r="L14" s="58"/>
      <c r="M14" s="58"/>
      <c r="N14" s="58"/>
      <c r="O14" s="58"/>
      <c r="P14" s="58"/>
      <c r="Q14" s="58"/>
      <c r="R14" s="171"/>
      <c r="S14" s="177" t="s">
        <v>549</v>
      </c>
      <c r="T14" s="554"/>
      <c r="U14" s="553"/>
      <c r="V14" s="459"/>
      <c r="W14" s="459"/>
      <c r="X14" s="502"/>
      <c r="Y14" s="304"/>
      <c r="Z14" s="438"/>
      <c r="AA14" s="438"/>
      <c r="AB14" s="438"/>
      <c r="AC14" s="438"/>
      <c r="AD14" s="438"/>
      <c r="AE14" s="438"/>
      <c r="AF14" s="463"/>
      <c r="AG14" s="193"/>
      <c r="AH14" s="193"/>
      <c r="AI14" s="193"/>
      <c r="AJ14" s="193"/>
      <c r="AK14" s="193"/>
      <c r="AL14" s="193"/>
      <c r="AM14" s="193"/>
      <c r="AN14" s="193"/>
      <c r="AO14" s="59"/>
      <c r="AP14" s="193"/>
      <c r="AQ14" s="193"/>
      <c r="AR14" s="193"/>
      <c r="AS14" s="59"/>
      <c r="AT14" s="193"/>
      <c r="AU14" s="193"/>
      <c r="AV14" s="193"/>
      <c r="AW14" s="526"/>
      <c r="AX14" s="142">
        <f>CRIM002!G13</f>
        <v>68248</v>
      </c>
      <c r="AY14" s="142">
        <f>CRIM002!J13</f>
        <v>61617</v>
      </c>
      <c r="AZ14" s="142">
        <f>CRIM002!M13</f>
        <v>56983</v>
      </c>
      <c r="BA14" s="142">
        <f>CRIM002!P13</f>
        <v>52934</v>
      </c>
      <c r="BB14" s="42" t="s">
        <v>266</v>
      </c>
    </row>
    <row r="15" spans="1:54" s="29" customFormat="1" ht="15.75" x14ac:dyDescent="0.25">
      <c r="A15" s="386" t="s">
        <v>21</v>
      </c>
      <c r="B15" s="64"/>
      <c r="C15" s="337">
        <v>8922</v>
      </c>
      <c r="D15" s="58"/>
      <c r="E15" s="58"/>
      <c r="F15" s="58"/>
      <c r="G15" s="337">
        <v>8428</v>
      </c>
      <c r="H15" s="58"/>
      <c r="I15" s="58"/>
      <c r="J15" s="58"/>
      <c r="K15" s="58">
        <v>9162</v>
      </c>
      <c r="L15" s="58"/>
      <c r="M15" s="58"/>
      <c r="N15" s="58"/>
      <c r="O15" s="58">
        <v>8093</v>
      </c>
      <c r="P15" s="58"/>
      <c r="Q15" s="58"/>
      <c r="R15" s="171"/>
      <c r="S15" s="555"/>
      <c r="T15" s="204"/>
      <c r="U15" s="305"/>
      <c r="V15" s="459"/>
      <c r="W15" s="459"/>
      <c r="X15" s="502"/>
      <c r="Y15" s="304" t="s">
        <v>550</v>
      </c>
      <c r="Z15" s="438" t="s">
        <v>551</v>
      </c>
      <c r="AA15" s="438"/>
      <c r="AB15" s="438"/>
      <c r="AC15" s="438"/>
      <c r="AD15" s="438"/>
      <c r="AE15" s="438"/>
      <c r="AF15" s="463"/>
      <c r="AG15" s="193">
        <f>(C15/$AX15)*100000</f>
        <v>1970.8851531953435</v>
      </c>
      <c r="AH15" s="193"/>
      <c r="AI15" s="193"/>
      <c r="AJ15" s="193"/>
      <c r="AK15" s="193">
        <f>G15/$AY15*100000</f>
        <v>1846.0554473749346</v>
      </c>
      <c r="AL15" s="193"/>
      <c r="AM15" s="193"/>
      <c r="AN15" s="193"/>
      <c r="AO15" s="59">
        <f>K15/$AZ15*100000</f>
        <v>1994.4142469355636</v>
      </c>
      <c r="AP15" s="193"/>
      <c r="AQ15" s="193"/>
      <c r="AR15" s="193"/>
      <c r="AS15" s="59">
        <f>O15/$BA15*100000</f>
        <v>1726.3924945763586</v>
      </c>
      <c r="AT15" s="193"/>
      <c r="AU15" s="193"/>
      <c r="AV15" s="193"/>
      <c r="AW15" s="393"/>
      <c r="AX15" s="142">
        <f>CRIM002!G14</f>
        <v>452690</v>
      </c>
      <c r="AY15" s="142">
        <f>CRIM002!J14</f>
        <v>456541</v>
      </c>
      <c r="AZ15" s="142">
        <f>CRIM002!M14</f>
        <v>459383</v>
      </c>
      <c r="BA15" s="142">
        <f>CRIM002!P14</f>
        <v>468781</v>
      </c>
      <c r="BB15" s="42" t="s">
        <v>266</v>
      </c>
    </row>
    <row r="16" spans="1:54" s="29" customFormat="1" ht="15.75" x14ac:dyDescent="0.25">
      <c r="A16" s="386" t="s">
        <v>23</v>
      </c>
      <c r="B16" s="64"/>
      <c r="C16" s="58"/>
      <c r="D16" s="58"/>
      <c r="E16" s="58"/>
      <c r="F16" s="58"/>
      <c r="G16" s="58"/>
      <c r="H16" s="58"/>
      <c r="I16" s="58"/>
      <c r="J16" s="58"/>
      <c r="K16" s="58"/>
      <c r="L16" s="58"/>
      <c r="M16" s="58"/>
      <c r="N16" s="58"/>
      <c r="O16" s="58"/>
      <c r="P16" s="58"/>
      <c r="Q16" s="58"/>
      <c r="R16" s="58"/>
      <c r="S16" s="305"/>
      <c r="T16" s="459"/>
      <c r="U16" s="305"/>
      <c r="V16" s="459"/>
      <c r="W16" s="459"/>
      <c r="X16" s="502"/>
      <c r="Y16" s="304"/>
      <c r="Z16" s="438"/>
      <c r="AA16" s="438"/>
      <c r="AB16" s="438"/>
      <c r="AC16" s="438"/>
      <c r="AD16" s="438"/>
      <c r="AE16" s="438"/>
      <c r="AF16" s="463"/>
      <c r="AG16" s="193"/>
      <c r="AH16" s="193"/>
      <c r="AI16" s="193"/>
      <c r="AJ16" s="193"/>
      <c r="AK16" s="193"/>
      <c r="AL16" s="193"/>
      <c r="AM16" s="193"/>
      <c r="AN16" s="193"/>
      <c r="AO16" s="324"/>
      <c r="AP16" s="193"/>
      <c r="AQ16" s="193"/>
      <c r="AR16" s="193"/>
      <c r="AS16" s="324"/>
      <c r="AT16" s="193"/>
      <c r="AU16" s="193"/>
      <c r="AV16" s="193"/>
      <c r="AW16" s="526"/>
      <c r="AX16" s="142">
        <f>CRIM002!G15</f>
        <v>347800</v>
      </c>
      <c r="AY16" s="142">
        <f>CRIM002!J15</f>
        <v>339985</v>
      </c>
      <c r="AZ16" s="142">
        <f>CRIM002!M15</f>
        <v>336136</v>
      </c>
      <c r="BA16" s="142">
        <f>CRIM002!P15</f>
        <v>332797</v>
      </c>
      <c r="BB16" s="42" t="s">
        <v>266</v>
      </c>
    </row>
    <row r="17" spans="1:54" s="29" customFormat="1" ht="14.25" customHeight="1" x14ac:dyDescent="0.25">
      <c r="A17" s="386" t="s">
        <v>24</v>
      </c>
      <c r="B17" s="64"/>
      <c r="C17" s="337">
        <v>26134</v>
      </c>
      <c r="D17" s="58"/>
      <c r="E17" s="58"/>
      <c r="F17" s="58"/>
      <c r="G17" s="337">
        <v>29673</v>
      </c>
      <c r="H17" s="58"/>
      <c r="I17" s="58"/>
      <c r="J17" s="58"/>
      <c r="K17" s="58">
        <v>31061</v>
      </c>
      <c r="L17" s="58"/>
      <c r="M17" s="58"/>
      <c r="N17" s="58"/>
      <c r="O17" s="58">
        <v>29397</v>
      </c>
      <c r="P17" s="58"/>
      <c r="Q17" s="58"/>
      <c r="R17" s="171"/>
      <c r="S17" s="304" t="s">
        <v>552</v>
      </c>
      <c r="T17" s="459"/>
      <c r="U17" s="304" t="s">
        <v>552</v>
      </c>
      <c r="V17" s="459"/>
      <c r="W17" s="459"/>
      <c r="X17" s="502"/>
      <c r="Y17" s="304" t="s">
        <v>553</v>
      </c>
      <c r="Z17" s="438"/>
      <c r="AA17" s="438"/>
      <c r="AB17" s="438"/>
      <c r="AC17" s="438"/>
      <c r="AD17" s="438"/>
      <c r="AE17" s="438"/>
      <c r="AF17" s="463"/>
      <c r="AG17" s="193">
        <f>(C17/$AX17)*100000</f>
        <v>1480.6412977338834</v>
      </c>
      <c r="AH17" s="193"/>
      <c r="AI17" s="193"/>
      <c r="AJ17" s="193"/>
      <c r="AK17" s="193">
        <f>G17/$AY17*100000</f>
        <v>1691.0274617434457</v>
      </c>
      <c r="AL17" s="193"/>
      <c r="AM17" s="193"/>
      <c r="AN17" s="193"/>
      <c r="AO17" s="59">
        <f>K17/$AZ17*100000</f>
        <v>1790.2665889718287</v>
      </c>
      <c r="AP17" s="193"/>
      <c r="AQ17" s="193"/>
      <c r="AR17" s="193"/>
      <c r="AS17" s="59">
        <f>O17/$BA17*100000</f>
        <v>1711.3267628755552</v>
      </c>
      <c r="AT17" s="193"/>
      <c r="AU17" s="193"/>
      <c r="AV17" s="193"/>
      <c r="AW17" s="393"/>
      <c r="AX17" s="142">
        <f>CRIM002!G16</f>
        <v>1765046</v>
      </c>
      <c r="AY17" s="142">
        <f>CRIM002!J16</f>
        <v>1754732</v>
      </c>
      <c r="AZ17" s="142">
        <f>CRIM002!M16</f>
        <v>1734993</v>
      </c>
      <c r="BA17" s="142">
        <f>CRIM002!P16</f>
        <v>1717790</v>
      </c>
      <c r="BB17" s="42" t="s">
        <v>266</v>
      </c>
    </row>
    <row r="18" spans="1:54" s="29" customFormat="1" ht="15.75" x14ac:dyDescent="0.25">
      <c r="A18" s="386" t="s">
        <v>25</v>
      </c>
      <c r="B18" s="64"/>
      <c r="C18" s="64">
        <v>55444</v>
      </c>
      <c r="D18" s="58"/>
      <c r="E18" s="337">
        <v>1621</v>
      </c>
      <c r="F18" s="337">
        <v>33359</v>
      </c>
      <c r="G18" s="64">
        <v>53652</v>
      </c>
      <c r="H18" s="58"/>
      <c r="I18" s="337">
        <v>1615</v>
      </c>
      <c r="J18" s="337">
        <v>31318</v>
      </c>
      <c r="K18" s="345">
        <v>50999</v>
      </c>
      <c r="L18" s="58"/>
      <c r="M18" s="58">
        <v>1401</v>
      </c>
      <c r="N18" s="337">
        <v>29302</v>
      </c>
      <c r="O18" s="57"/>
      <c r="P18" s="58"/>
      <c r="Q18" s="58"/>
      <c r="R18" s="171"/>
      <c r="S18" s="304" t="s">
        <v>554</v>
      </c>
      <c r="T18" s="459"/>
      <c r="U18" s="305"/>
      <c r="V18" s="459"/>
      <c r="W18" s="459"/>
      <c r="X18" s="502"/>
      <c r="Y18" s="304" t="s">
        <v>555</v>
      </c>
      <c r="Z18" s="438" t="s">
        <v>556</v>
      </c>
      <c r="AA18" s="438" t="s">
        <v>557</v>
      </c>
      <c r="AB18" s="438" t="s">
        <v>646</v>
      </c>
      <c r="AC18" s="438" t="s">
        <v>647</v>
      </c>
      <c r="AD18" s="438" t="s">
        <v>558</v>
      </c>
      <c r="AE18" s="438"/>
      <c r="AF18" s="463"/>
      <c r="AG18" s="193">
        <f>(C18/$AX18)*100000</f>
        <v>1394.7488375415955</v>
      </c>
      <c r="AH18" s="193"/>
      <c r="AI18" s="193">
        <f>E18/$AX18*100000</f>
        <v>40.777863531760445</v>
      </c>
      <c r="AJ18" s="193">
        <f>F18/$AX18*100000</f>
        <v>839.17874741270623</v>
      </c>
      <c r="AK18" s="193">
        <f>G18/$AY18*100000</f>
        <v>1358.9280142002051</v>
      </c>
      <c r="AL18" s="193"/>
      <c r="AM18" s="193">
        <f>I18/$AY18*100000</f>
        <v>40.90562780387183</v>
      </c>
      <c r="AN18" s="193">
        <f>J18/$AY18*100000</f>
        <v>793.23990808771384</v>
      </c>
      <c r="AO18" s="57">
        <f>K18/$AZ18*100000</f>
        <v>1293.8710157822377</v>
      </c>
      <c r="AP18" s="193"/>
      <c r="AQ18" s="59">
        <f>M18/$AZ18*100000</f>
        <v>35.544094847171813</v>
      </c>
      <c r="AR18" s="59">
        <f>N18/$AZ18*100000</f>
        <v>743.40690022257559</v>
      </c>
      <c r="AS18" s="324"/>
      <c r="AT18" s="193"/>
      <c r="AU18" s="193"/>
      <c r="AV18" s="193"/>
      <c r="AW18" s="526"/>
      <c r="AX18" s="142">
        <f>CRIM002!G17</f>
        <v>3975196</v>
      </c>
      <c r="AY18" s="142">
        <f>CRIM002!J17</f>
        <v>3948112</v>
      </c>
      <c r="AZ18" s="142">
        <f>CRIM002!M17</f>
        <v>3941583</v>
      </c>
      <c r="BA18" s="142">
        <f>CRIM002!P17</f>
        <v>3938236</v>
      </c>
      <c r="BB18" s="42" t="s">
        <v>266</v>
      </c>
    </row>
    <row r="19" spans="1:54" s="29" customFormat="1" ht="15.75" x14ac:dyDescent="0.25">
      <c r="A19" s="386" t="s">
        <v>27</v>
      </c>
      <c r="B19" s="64"/>
      <c r="C19" s="337">
        <v>3419</v>
      </c>
      <c r="D19" s="337">
        <v>6</v>
      </c>
      <c r="E19" s="337">
        <v>51</v>
      </c>
      <c r="F19" s="337">
        <v>2191</v>
      </c>
      <c r="G19" s="337">
        <v>3188</v>
      </c>
      <c r="H19" s="337">
        <v>4</v>
      </c>
      <c r="I19" s="337">
        <v>46</v>
      </c>
      <c r="J19" s="337">
        <v>1936</v>
      </c>
      <c r="K19" s="58">
        <v>3270</v>
      </c>
      <c r="L19" s="58">
        <v>1</v>
      </c>
      <c r="M19" s="337">
        <v>74</v>
      </c>
      <c r="N19" s="58">
        <v>1998</v>
      </c>
      <c r="O19" s="58">
        <v>3376</v>
      </c>
      <c r="P19" s="58"/>
      <c r="Q19" s="337">
        <v>59</v>
      </c>
      <c r="R19" s="171">
        <v>2131</v>
      </c>
      <c r="S19" s="304" t="s">
        <v>542</v>
      </c>
      <c r="T19" s="438" t="s">
        <v>559</v>
      </c>
      <c r="U19" s="304" t="s">
        <v>559</v>
      </c>
      <c r="V19" s="459"/>
      <c r="W19" s="459"/>
      <c r="X19" s="502"/>
      <c r="Y19" s="305"/>
      <c r="Z19" s="459"/>
      <c r="AA19" s="459"/>
      <c r="AB19" s="459"/>
      <c r="AC19" s="459"/>
      <c r="AD19" s="459"/>
      <c r="AE19" s="459"/>
      <c r="AF19" s="502"/>
      <c r="AG19" s="193">
        <f>(C19/$AX19)*100000</f>
        <v>1660.4664264275932</v>
      </c>
      <c r="AH19" s="193">
        <f>D19/$AX19*100000</f>
        <v>2.9139510261964201</v>
      </c>
      <c r="AI19" s="193">
        <f>E19/$AX19*100000</f>
        <v>24.768583722669568</v>
      </c>
      <c r="AJ19" s="193">
        <f>F19/$AX19*100000</f>
        <v>1064.0777830660593</v>
      </c>
      <c r="AK19" s="193">
        <f>G19/$AY19*100000</f>
        <v>1568.9362435099288</v>
      </c>
      <c r="AL19" s="193">
        <f>H19/$AY19*100000</f>
        <v>1.9685523757966488</v>
      </c>
      <c r="AM19" s="193">
        <f>I19/$AY19*100000</f>
        <v>22.638352321661458</v>
      </c>
      <c r="AN19" s="193">
        <f>J19/$AY19*100000</f>
        <v>952.77934988557797</v>
      </c>
      <c r="AO19" s="59">
        <f>K19/$AZ19*100000</f>
        <v>1630.2397000757785</v>
      </c>
      <c r="AP19" s="59">
        <f>L19/$AZ19*100000</f>
        <v>0.49854425078769993</v>
      </c>
      <c r="AQ19" s="59">
        <f>M19/$AZ19*100000</f>
        <v>36.892274558289792</v>
      </c>
      <c r="AR19" s="59">
        <f>N19/$AZ19*100000</f>
        <v>996.09141307382447</v>
      </c>
      <c r="AS19" s="59">
        <f>O19/$BA19*100000</f>
        <v>1657.5589302460317</v>
      </c>
      <c r="AT19" s="193"/>
      <c r="AU19" s="59">
        <f>Q19/$BA19*100000</f>
        <v>28.968002631669389</v>
      </c>
      <c r="AV19" s="59">
        <f>R19/$BA19*100000</f>
        <v>1046.2849764082623</v>
      </c>
      <c r="AW19" s="393"/>
      <c r="AX19" s="142">
        <f>CRIM002!G18</f>
        <v>205906</v>
      </c>
      <c r="AY19" s="142">
        <f>CRIM002!J18</f>
        <v>203195</v>
      </c>
      <c r="AZ19" s="142">
        <f>CRIM002!M18</f>
        <v>200584</v>
      </c>
      <c r="BA19" s="142">
        <f>CRIM002!P18</f>
        <v>203673</v>
      </c>
      <c r="BB19" s="42" t="s">
        <v>266</v>
      </c>
    </row>
    <row r="20" spans="1:54" s="30" customFormat="1" ht="15.75" x14ac:dyDescent="0.25">
      <c r="A20" s="386" t="s">
        <v>28</v>
      </c>
      <c r="B20" s="64"/>
      <c r="C20" s="193">
        <v>25</v>
      </c>
      <c r="D20" s="337">
        <v>386</v>
      </c>
      <c r="E20" s="193">
        <v>10513</v>
      </c>
      <c r="F20" s="193">
        <v>30161</v>
      </c>
      <c r="G20" s="193">
        <v>21</v>
      </c>
      <c r="H20" s="337">
        <v>379</v>
      </c>
      <c r="I20" s="193">
        <v>9955</v>
      </c>
      <c r="J20" s="193">
        <v>29558</v>
      </c>
      <c r="K20" s="193">
        <v>31</v>
      </c>
      <c r="L20" s="337">
        <v>339</v>
      </c>
      <c r="M20" s="337">
        <v>10218</v>
      </c>
      <c r="N20" s="193">
        <v>32207</v>
      </c>
      <c r="O20" s="337">
        <v>26</v>
      </c>
      <c r="P20" s="337">
        <v>348</v>
      </c>
      <c r="Q20" s="337">
        <v>11660</v>
      </c>
      <c r="R20" s="347"/>
      <c r="S20" s="349" t="s">
        <v>560</v>
      </c>
      <c r="T20" s="459"/>
      <c r="U20" s="305"/>
      <c r="V20" s="459"/>
      <c r="W20" s="459"/>
      <c r="X20" s="502"/>
      <c r="Y20" s="304"/>
      <c r="Z20" s="438"/>
      <c r="AA20" s="438"/>
      <c r="AB20" s="438"/>
      <c r="AC20" s="438"/>
      <c r="AD20" s="438"/>
      <c r="AE20" s="438"/>
      <c r="AF20" s="463"/>
      <c r="AG20" s="193"/>
      <c r="AH20" s="193"/>
      <c r="AI20" s="193"/>
      <c r="AJ20" s="193"/>
      <c r="AK20" s="193"/>
      <c r="AL20" s="193"/>
      <c r="AM20" s="193"/>
      <c r="AN20" s="193"/>
      <c r="AO20" s="324"/>
      <c r="AP20" s="193"/>
      <c r="AQ20" s="324"/>
      <c r="AR20" s="324"/>
      <c r="AS20" s="193"/>
      <c r="AT20" s="193"/>
      <c r="AU20" s="193"/>
      <c r="AV20" s="193"/>
      <c r="AW20" s="526"/>
      <c r="AX20" s="142">
        <f>CRIM002!G19</f>
        <v>2353535</v>
      </c>
      <c r="AY20" s="142">
        <f>CRIM002!J19</f>
        <v>2332765</v>
      </c>
      <c r="AZ20" s="142">
        <f>CRIM002!M19</f>
        <v>2308870</v>
      </c>
      <c r="BA20" s="142">
        <f>CRIM002!P19</f>
        <v>2279534</v>
      </c>
      <c r="BB20" s="42" t="s">
        <v>266</v>
      </c>
    </row>
    <row r="21" spans="1:54" s="29" customFormat="1" ht="15.75" x14ac:dyDescent="0.25">
      <c r="A21" s="386" t="s">
        <v>29</v>
      </c>
      <c r="B21" s="64"/>
      <c r="C21" s="59"/>
      <c r="D21" s="57"/>
      <c r="E21" s="58"/>
      <c r="F21" s="57"/>
      <c r="G21" s="193">
        <v>304</v>
      </c>
      <c r="H21" s="57"/>
      <c r="I21" s="343">
        <v>1</v>
      </c>
      <c r="J21" s="344">
        <v>224</v>
      </c>
      <c r="K21" s="345">
        <v>360</v>
      </c>
      <c r="L21" s="57"/>
      <c r="M21" s="343">
        <v>3</v>
      </c>
      <c r="N21" s="344">
        <v>284</v>
      </c>
      <c r="O21" s="346">
        <v>242</v>
      </c>
      <c r="P21" s="58"/>
      <c r="Q21" s="343">
        <v>4</v>
      </c>
      <c r="R21" s="348">
        <v>172</v>
      </c>
      <c r="S21" s="304" t="s">
        <v>561</v>
      </c>
      <c r="T21" s="209" t="s">
        <v>562</v>
      </c>
      <c r="U21" s="304" t="s">
        <v>561</v>
      </c>
      <c r="V21" s="438" t="s">
        <v>562</v>
      </c>
      <c r="W21" s="438" t="s">
        <v>563</v>
      </c>
      <c r="X21" s="502"/>
      <c r="Y21" s="304"/>
      <c r="Z21" s="438"/>
      <c r="AA21" s="438"/>
      <c r="AB21" s="438"/>
      <c r="AC21" s="438"/>
      <c r="AD21" s="438"/>
      <c r="AE21" s="438"/>
      <c r="AF21" s="463"/>
      <c r="AG21" s="193"/>
      <c r="AH21" s="193"/>
      <c r="AI21" s="193"/>
      <c r="AJ21" s="193"/>
      <c r="AK21" s="193">
        <f>G21/$AY21*100000</f>
        <v>674.82075073808517</v>
      </c>
      <c r="AL21" s="193"/>
      <c r="AM21" s="193">
        <f>I21/$AY21*100000</f>
        <v>2.2198051011121223</v>
      </c>
      <c r="AN21" s="193">
        <f>J21/$AY21*100000</f>
        <v>497.23634264911544</v>
      </c>
      <c r="AO21" s="57">
        <f>K21/$AZ21*100000</f>
        <v>739.05278068608732</v>
      </c>
      <c r="AP21" s="324"/>
      <c r="AQ21" s="59">
        <f>M21/$AZ21*100000</f>
        <v>6.1587731723840609</v>
      </c>
      <c r="AR21" s="57">
        <f>N21/$AZ21*100000</f>
        <v>583.03052698569115</v>
      </c>
      <c r="AS21" s="59">
        <f>O21/$BA21*100000</f>
        <v>508.60637649481936</v>
      </c>
      <c r="AT21" s="193"/>
      <c r="AU21" s="59">
        <f>Q21/$BA21*100000</f>
        <v>8.4067169668565196</v>
      </c>
      <c r="AV21" s="59">
        <f>R21/$BA21*100000</f>
        <v>361.48882957483028</v>
      </c>
      <c r="AW21" s="393"/>
      <c r="AX21" s="142">
        <f>CRIM002!G20</f>
        <v>44893</v>
      </c>
      <c r="AY21" s="142">
        <f>CRIM002!J20</f>
        <v>45049</v>
      </c>
      <c r="AZ21" s="142">
        <f>CRIM002!M20</f>
        <v>48711</v>
      </c>
      <c r="BA21" s="142">
        <f>CRIM002!P20</f>
        <v>47581</v>
      </c>
      <c r="BB21" s="42" t="s">
        <v>266</v>
      </c>
    </row>
    <row r="22" spans="1:54" s="29" customFormat="1" ht="15.75" x14ac:dyDescent="0.25">
      <c r="A22" s="386" t="s">
        <v>30</v>
      </c>
      <c r="B22" s="64"/>
      <c r="C22" s="193">
        <v>1397</v>
      </c>
      <c r="D22" s="58">
        <v>3</v>
      </c>
      <c r="E22" s="58"/>
      <c r="F22" s="58">
        <v>684</v>
      </c>
      <c r="G22" s="193">
        <v>1038</v>
      </c>
      <c r="H22" s="58">
        <v>2</v>
      </c>
      <c r="I22" s="58"/>
      <c r="J22" s="58">
        <v>564</v>
      </c>
      <c r="K22" s="57">
        <v>785</v>
      </c>
      <c r="L22" s="58">
        <v>1</v>
      </c>
      <c r="M22" s="58"/>
      <c r="N22" s="58">
        <v>507</v>
      </c>
      <c r="O22" s="57"/>
      <c r="P22" s="58"/>
      <c r="Q22" s="59"/>
      <c r="R22" s="59"/>
      <c r="S22" s="209" t="s">
        <v>542</v>
      </c>
      <c r="T22" s="438" t="s">
        <v>564</v>
      </c>
      <c r="U22" s="304" t="s">
        <v>564</v>
      </c>
      <c r="V22" s="459"/>
      <c r="W22" s="459"/>
      <c r="X22" s="502"/>
      <c r="Y22" s="304" t="s">
        <v>524</v>
      </c>
      <c r="Z22" s="438"/>
      <c r="AA22" s="438"/>
      <c r="AB22" s="438"/>
      <c r="AC22" s="438"/>
      <c r="AD22" s="438"/>
      <c r="AE22" s="438"/>
      <c r="AF22" s="463"/>
      <c r="AG22" s="193">
        <f>C22/$AX22*100000</f>
        <v>1152.7068395039316</v>
      </c>
      <c r="AH22" s="193">
        <f>D22/$AX22*100000</f>
        <v>2.4753904928502473</v>
      </c>
      <c r="AI22" s="193"/>
      <c r="AJ22" s="193">
        <f>F22/$AX22*100000</f>
        <v>564.3890323698563</v>
      </c>
      <c r="AK22" s="193">
        <f>G22/$AY22*100000</f>
        <v>943.14764167658575</v>
      </c>
      <c r="AL22" s="193">
        <f>H22/$AY22*100000</f>
        <v>1.8172401573729975</v>
      </c>
      <c r="AM22" s="193"/>
      <c r="AN22" s="193">
        <f>J22/$AY22*100000</f>
        <v>512.4617243791854</v>
      </c>
      <c r="AO22" s="57">
        <f>K22/$AZ22*100000</f>
        <v>794.18072922989757</v>
      </c>
      <c r="AP22" s="59">
        <f>L22/$AZ22*100000</f>
        <v>1.0116951964712073</v>
      </c>
      <c r="AQ22" s="193"/>
      <c r="AR22" s="59">
        <f>N22/$AZ22*100000</f>
        <v>512.92946461090196</v>
      </c>
      <c r="AS22" s="324"/>
      <c r="AT22" s="193"/>
      <c r="AU22" s="193"/>
      <c r="AV22" s="193"/>
      <c r="AW22" s="526"/>
      <c r="AX22" s="142">
        <f>CRIM002!G21</f>
        <v>121193</v>
      </c>
      <c r="AY22" s="142">
        <f>CRIM002!J21</f>
        <v>110057</v>
      </c>
      <c r="AZ22" s="142">
        <f>CRIM002!M21</f>
        <v>98844</v>
      </c>
      <c r="BA22" s="142">
        <f>CRIM002!P21</f>
        <v>83911</v>
      </c>
      <c r="BB22" s="42" t="s">
        <v>266</v>
      </c>
    </row>
    <row r="23" spans="1:54" s="29" customFormat="1" ht="15.75" x14ac:dyDescent="0.25">
      <c r="A23" s="386" t="s">
        <v>31</v>
      </c>
      <c r="B23" s="64"/>
      <c r="C23" s="193">
        <v>4325</v>
      </c>
      <c r="D23" s="193">
        <v>23</v>
      </c>
      <c r="E23" s="193">
        <v>20</v>
      </c>
      <c r="F23" s="193">
        <v>3326</v>
      </c>
      <c r="G23" s="193">
        <v>4023</v>
      </c>
      <c r="H23" s="193">
        <v>18</v>
      </c>
      <c r="I23" s="193">
        <v>29</v>
      </c>
      <c r="J23" s="193">
        <v>2950</v>
      </c>
      <c r="K23" s="59">
        <v>3589</v>
      </c>
      <c r="L23" s="59">
        <v>19</v>
      </c>
      <c r="M23" s="193">
        <v>21</v>
      </c>
      <c r="N23" s="193">
        <v>2540</v>
      </c>
      <c r="O23" s="59">
        <v>3296</v>
      </c>
      <c r="P23" s="59">
        <v>19</v>
      </c>
      <c r="Q23" s="193">
        <v>29</v>
      </c>
      <c r="R23" s="193">
        <v>2214</v>
      </c>
      <c r="S23" s="438" t="s">
        <v>542</v>
      </c>
      <c r="T23" s="438" t="s">
        <v>565</v>
      </c>
      <c r="U23" s="305"/>
      <c r="V23" s="459"/>
      <c r="W23" s="459"/>
      <c r="X23" s="502"/>
      <c r="Y23" s="304"/>
      <c r="Z23" s="438"/>
      <c r="AA23" s="438"/>
      <c r="AB23" s="438"/>
      <c r="AC23" s="438"/>
      <c r="AD23" s="438"/>
      <c r="AE23" s="438"/>
      <c r="AF23" s="463"/>
      <c r="AG23" s="193">
        <f>C23/$AX23*100000</f>
        <v>2137.5336074648108</v>
      </c>
      <c r="AH23" s="193">
        <f>D23/$AX23*100000</f>
        <v>11.367230744899572</v>
      </c>
      <c r="AI23" s="193">
        <f>E23/$AX23*100000</f>
        <v>9.884548473825717</v>
      </c>
      <c r="AJ23" s="193">
        <f>F23/$AX23*100000</f>
        <v>1643.8004111972166</v>
      </c>
      <c r="AK23" s="193">
        <f>G23/$AY23*100000</f>
        <v>2127.6933329102276</v>
      </c>
      <c r="AL23" s="193">
        <f>H23/$AY23*100000</f>
        <v>9.5198806841620911</v>
      </c>
      <c r="AM23" s="193">
        <f>I23/$AY23*100000</f>
        <v>15.337585546705592</v>
      </c>
      <c r="AN23" s="193">
        <f>J23/$AY23*100000</f>
        <v>1560.2026676821206</v>
      </c>
      <c r="AO23" s="59">
        <f>K23/$AZ23*100000</f>
        <v>2040.8627464360247</v>
      </c>
      <c r="AP23" s="59">
        <f>L23/$AZ23*100000</f>
        <v>10.804232984754659</v>
      </c>
      <c r="AQ23" s="59">
        <f>M23/$AZ23*100000</f>
        <v>11.941520667360413</v>
      </c>
      <c r="AR23" s="59">
        <f>N23/$AZ23*100000</f>
        <v>1444.3553569093069</v>
      </c>
      <c r="AS23" s="59">
        <f>O23/$BA23*100000</f>
        <v>2103.8521686400918</v>
      </c>
      <c r="AT23" s="59">
        <f>P23/$BA23*100000</f>
        <v>12.127788593495675</v>
      </c>
      <c r="AU23" s="59">
        <f>Q23/$BA23*100000</f>
        <v>18.510835221651295</v>
      </c>
      <c r="AV23" s="59">
        <f>R23/$BA23*100000</f>
        <v>1413.206523473654</v>
      </c>
      <c r="AW23" s="393"/>
      <c r="AX23" s="142">
        <f>CRIM002!G22</f>
        <v>202336</v>
      </c>
      <c r="AY23" s="142">
        <f>CRIM002!J22</f>
        <v>189078</v>
      </c>
      <c r="AZ23" s="142">
        <f>CRIM002!M22</f>
        <v>175857</v>
      </c>
      <c r="BA23" s="142">
        <f>CRIM002!P22</f>
        <v>156665</v>
      </c>
      <c r="BB23" s="42" t="s">
        <v>266</v>
      </c>
    </row>
    <row r="24" spans="1:54" s="29" customFormat="1" ht="15.75" x14ac:dyDescent="0.25">
      <c r="A24" s="386" t="s">
        <v>32</v>
      </c>
      <c r="B24" s="64"/>
      <c r="C24" s="59"/>
      <c r="D24" s="59"/>
      <c r="E24" s="59"/>
      <c r="F24" s="59"/>
      <c r="G24" s="59"/>
      <c r="H24" s="59"/>
      <c r="I24" s="59"/>
      <c r="J24" s="59"/>
      <c r="K24" s="57"/>
      <c r="L24" s="58"/>
      <c r="M24" s="59"/>
      <c r="N24" s="59"/>
      <c r="O24" s="57"/>
      <c r="P24" s="58"/>
      <c r="Q24" s="59"/>
      <c r="R24" s="338"/>
      <c r="S24" s="305"/>
      <c r="T24" s="459"/>
      <c r="U24" s="305"/>
      <c r="V24" s="459"/>
      <c r="W24" s="459"/>
      <c r="X24" s="502"/>
      <c r="Y24" s="304" t="s">
        <v>566</v>
      </c>
      <c r="Z24" s="438" t="s">
        <v>567</v>
      </c>
      <c r="AA24" s="438" t="s">
        <v>568</v>
      </c>
      <c r="AB24" s="438" t="s">
        <v>569</v>
      </c>
      <c r="AC24" s="438" t="s">
        <v>570</v>
      </c>
      <c r="AD24" s="438" t="s">
        <v>571</v>
      </c>
      <c r="AE24" s="438" t="s">
        <v>572</v>
      </c>
      <c r="AF24" s="463" t="s">
        <v>573</v>
      </c>
      <c r="AG24" s="193"/>
      <c r="AH24" s="193"/>
      <c r="AI24" s="193"/>
      <c r="AJ24" s="193"/>
      <c r="AK24" s="193"/>
      <c r="AL24" s="193"/>
      <c r="AM24" s="193"/>
      <c r="AN24" s="193"/>
      <c r="AO24" s="324"/>
      <c r="AP24" s="324"/>
      <c r="AQ24" s="324"/>
      <c r="AR24" s="324"/>
      <c r="AS24" s="324"/>
      <c r="AT24" s="324"/>
      <c r="AU24" s="324"/>
      <c r="AV24" s="324"/>
      <c r="AW24" s="526"/>
      <c r="AX24" s="142">
        <f>CRIM002!G23</f>
        <v>11514</v>
      </c>
      <c r="AY24" s="142">
        <f>CRIM002!J23</f>
        <v>11623</v>
      </c>
      <c r="AZ24" s="142">
        <f>CRIM002!M23</f>
        <v>11989</v>
      </c>
      <c r="BA24" s="142">
        <f>CRIM002!P23</f>
        <v>12321</v>
      </c>
      <c r="BB24" s="42" t="s">
        <v>266</v>
      </c>
    </row>
    <row r="25" spans="1:54" s="29" customFormat="1" ht="15.75" x14ac:dyDescent="0.25">
      <c r="A25" s="386" t="s">
        <v>33</v>
      </c>
      <c r="B25" s="64"/>
      <c r="C25" s="337">
        <v>20872</v>
      </c>
      <c r="D25" s="58">
        <v>19</v>
      </c>
      <c r="E25" s="58"/>
      <c r="F25" s="58">
        <v>8734</v>
      </c>
      <c r="G25" s="337">
        <v>10657</v>
      </c>
      <c r="H25" s="58">
        <v>21</v>
      </c>
      <c r="I25" s="58"/>
      <c r="J25" s="58">
        <v>6884</v>
      </c>
      <c r="K25" s="58">
        <v>17379</v>
      </c>
      <c r="L25" s="58">
        <v>17</v>
      </c>
      <c r="M25" s="58"/>
      <c r="N25" s="58">
        <v>7158</v>
      </c>
      <c r="O25" s="58"/>
      <c r="P25" s="58"/>
      <c r="Q25" s="58"/>
      <c r="R25" s="171"/>
      <c r="S25" s="304" t="s">
        <v>542</v>
      </c>
      <c r="T25" s="527"/>
      <c r="U25" s="305"/>
      <c r="V25" s="459"/>
      <c r="W25" s="459"/>
      <c r="X25" s="459"/>
      <c r="Y25" s="304"/>
      <c r="Z25" s="438"/>
      <c r="AA25" s="438"/>
      <c r="AB25" s="438"/>
      <c r="AC25" s="438"/>
      <c r="AD25" s="438"/>
      <c r="AE25" s="438"/>
      <c r="AF25" s="463"/>
      <c r="AG25" s="507">
        <f>C25/$AX25*100000</f>
        <v>4281.5325063745031</v>
      </c>
      <c r="AH25" s="193">
        <f>D25/$AX25*100000</f>
        <v>3.8975238415636047</v>
      </c>
      <c r="AI25" s="193"/>
      <c r="AJ25" s="193">
        <f>F25/$AX25*100000</f>
        <v>1791.630170116659</v>
      </c>
      <c r="AK25" s="193">
        <f>G25/$AY25*100000</f>
        <v>2243.838760277506</v>
      </c>
      <c r="AL25" s="193">
        <f>H25/$AY25*100000</f>
        <v>4.4215646022170985</v>
      </c>
      <c r="AM25" s="193"/>
      <c r="AN25" s="193">
        <f>J25/$AY25*100000</f>
        <v>1449.4309867458337</v>
      </c>
      <c r="AO25" s="59">
        <f>K25/$AZ25*100000</f>
        <v>3771.009725338391</v>
      </c>
      <c r="AP25" s="59">
        <f>L25/$AZ25*100000</f>
        <v>3.6887718125756743</v>
      </c>
      <c r="AQ25" s="193"/>
      <c r="AR25" s="59">
        <f>N25/$AZ25*100000</f>
        <v>1553.189919671569</v>
      </c>
      <c r="AS25" s="193"/>
      <c r="AT25" s="193"/>
      <c r="AU25" s="193"/>
      <c r="AV25" s="193"/>
      <c r="AW25" s="393"/>
      <c r="AX25" s="142">
        <f>CRIM002!G24</f>
        <v>487489</v>
      </c>
      <c r="AY25" s="142">
        <f>CRIM002!J24</f>
        <v>474945</v>
      </c>
      <c r="AZ25" s="142">
        <f>CRIM002!M24</f>
        <v>460858</v>
      </c>
      <c r="BA25" s="142">
        <f>CRIM002!P24</f>
        <v>445532</v>
      </c>
      <c r="BB25" s="42" t="s">
        <v>266</v>
      </c>
    </row>
    <row r="26" spans="1:54" s="29" customFormat="1" ht="15.75" x14ac:dyDescent="0.25">
      <c r="A26" s="386" t="s">
        <v>34</v>
      </c>
      <c r="B26" s="64"/>
      <c r="C26" s="59"/>
      <c r="D26" s="57"/>
      <c r="E26" s="58"/>
      <c r="F26" s="57"/>
      <c r="G26" s="59"/>
      <c r="H26" s="57"/>
      <c r="I26" s="58"/>
      <c r="J26" s="57"/>
      <c r="K26" s="57"/>
      <c r="L26" s="57"/>
      <c r="M26" s="58"/>
      <c r="N26" s="57"/>
      <c r="O26" s="58"/>
      <c r="P26" s="58"/>
      <c r="Q26" s="58"/>
      <c r="R26" s="171"/>
      <c r="S26" s="305"/>
      <c r="T26" s="459"/>
      <c r="U26" s="305"/>
      <c r="V26" s="459"/>
      <c r="W26" s="459"/>
      <c r="X26" s="502"/>
      <c r="Y26" s="305"/>
      <c r="Z26" s="459"/>
      <c r="AA26" s="459"/>
      <c r="AB26" s="459"/>
      <c r="AC26" s="459"/>
      <c r="AD26" s="459"/>
      <c r="AE26" s="459"/>
      <c r="AF26" s="502"/>
      <c r="AG26" s="193"/>
      <c r="AH26" s="193"/>
      <c r="AI26" s="193"/>
      <c r="AJ26" s="193"/>
      <c r="AK26" s="193"/>
      <c r="AL26" s="193"/>
      <c r="AM26" s="193"/>
      <c r="AN26" s="193"/>
      <c r="AO26" s="324"/>
      <c r="AP26" s="324"/>
      <c r="AQ26" s="193"/>
      <c r="AR26" s="324"/>
      <c r="AS26" s="193"/>
      <c r="AT26" s="193"/>
      <c r="AU26" s="193"/>
      <c r="AV26" s="193"/>
      <c r="AW26" s="526"/>
      <c r="AX26" s="142">
        <f>CRIM002!G25</f>
        <v>22293</v>
      </c>
      <c r="AY26" s="142">
        <f>CRIM002!J25</f>
        <v>21754</v>
      </c>
      <c r="AZ26" s="142">
        <f>CRIM002!M25</f>
        <v>21148</v>
      </c>
      <c r="BA26" s="142">
        <f>CRIM002!P25</f>
        <v>20493</v>
      </c>
      <c r="BB26" s="42" t="s">
        <v>266</v>
      </c>
    </row>
    <row r="27" spans="1:54" s="29" customFormat="1" ht="15.75" x14ac:dyDescent="0.25">
      <c r="A27" s="386" t="s">
        <v>35</v>
      </c>
      <c r="B27" s="64"/>
      <c r="C27" s="58">
        <v>36566</v>
      </c>
      <c r="D27" s="58"/>
      <c r="E27" s="58">
        <v>552</v>
      </c>
      <c r="F27" s="58">
        <v>13428</v>
      </c>
      <c r="G27" s="58">
        <v>31722</v>
      </c>
      <c r="H27" s="58"/>
      <c r="I27" s="58">
        <v>470</v>
      </c>
      <c r="J27" s="58">
        <v>12453</v>
      </c>
      <c r="K27" s="58">
        <v>28074</v>
      </c>
      <c r="L27" s="58"/>
      <c r="M27" s="58">
        <v>501</v>
      </c>
      <c r="N27" s="58">
        <v>11508</v>
      </c>
      <c r="O27" s="58">
        <v>25837</v>
      </c>
      <c r="P27" s="58"/>
      <c r="Q27" s="58">
        <v>424</v>
      </c>
      <c r="R27" s="171">
        <v>10534</v>
      </c>
      <c r="S27" s="304" t="s">
        <v>574</v>
      </c>
      <c r="T27" s="459"/>
      <c r="U27" s="305"/>
      <c r="V27" s="459"/>
      <c r="W27" s="459"/>
      <c r="X27" s="502"/>
      <c r="Y27" s="456" t="s">
        <v>289</v>
      </c>
      <c r="Z27" s="448" t="s">
        <v>575</v>
      </c>
      <c r="AA27" s="448" t="s">
        <v>576</v>
      </c>
      <c r="AB27" s="448" t="s">
        <v>577</v>
      </c>
      <c r="AC27" s="506"/>
      <c r="AD27" s="506"/>
      <c r="AE27" s="506"/>
      <c r="AF27" s="503"/>
      <c r="AG27" s="193"/>
      <c r="AH27" s="193"/>
      <c r="AI27" s="193"/>
      <c r="AJ27" s="193"/>
      <c r="AK27" s="193"/>
      <c r="AL27" s="193"/>
      <c r="AM27" s="193"/>
      <c r="AN27" s="193"/>
      <c r="AO27" s="193"/>
      <c r="AP27" s="193"/>
      <c r="AQ27" s="193"/>
      <c r="AR27" s="193"/>
      <c r="AS27" s="193"/>
      <c r="AT27" s="193"/>
      <c r="AU27" s="193"/>
      <c r="AV27" s="193"/>
      <c r="AW27" s="393"/>
      <c r="AX27" s="142">
        <f>CRIM002!G26</f>
        <v>1201945</v>
      </c>
      <c r="AY27" s="142">
        <f>CRIM002!J26</f>
        <v>1191453</v>
      </c>
      <c r="AZ27" s="142">
        <f>CRIM002!M26</f>
        <v>1184064</v>
      </c>
      <c r="BA27" s="142">
        <f>CRIM002!P26</f>
        <v>1184970</v>
      </c>
      <c r="BB27" s="42" t="s">
        <v>266</v>
      </c>
    </row>
    <row r="28" spans="1:54" s="29" customFormat="1" ht="15.75" x14ac:dyDescent="0.25">
      <c r="A28" s="386" t="s">
        <v>37</v>
      </c>
      <c r="B28" s="64"/>
      <c r="C28" s="58"/>
      <c r="D28" s="58"/>
      <c r="E28" s="58"/>
      <c r="F28" s="58"/>
      <c r="G28" s="58"/>
      <c r="H28" s="58"/>
      <c r="I28" s="58"/>
      <c r="J28" s="58"/>
      <c r="K28" s="58"/>
      <c r="L28" s="58"/>
      <c r="M28" s="58"/>
      <c r="N28" s="58"/>
      <c r="O28" s="58"/>
      <c r="P28" s="58"/>
      <c r="Q28" s="58"/>
      <c r="R28" s="171"/>
      <c r="S28" s="305"/>
      <c r="T28" s="459"/>
      <c r="U28" s="305"/>
      <c r="V28" s="459"/>
      <c r="W28" s="459"/>
      <c r="X28" s="459"/>
      <c r="Y28" s="252" t="s">
        <v>578</v>
      </c>
      <c r="Z28" s="528" t="s">
        <v>579</v>
      </c>
      <c r="AA28" s="528" t="s">
        <v>580</v>
      </c>
      <c r="AB28" s="528" t="s">
        <v>581</v>
      </c>
      <c r="AC28" s="528" t="s">
        <v>582</v>
      </c>
      <c r="AD28" s="438"/>
      <c r="AE28" s="438"/>
      <c r="AF28" s="463"/>
      <c r="AG28" s="507"/>
      <c r="AH28" s="193"/>
      <c r="AI28" s="193"/>
      <c r="AJ28" s="193"/>
      <c r="AK28" s="193"/>
      <c r="AL28" s="193"/>
      <c r="AM28" s="193"/>
      <c r="AN28" s="193"/>
      <c r="AO28" s="193"/>
      <c r="AP28" s="193"/>
      <c r="AQ28" s="193"/>
      <c r="AR28" s="193"/>
      <c r="AS28" s="193"/>
      <c r="AT28" s="193"/>
      <c r="AU28" s="193"/>
      <c r="AV28" s="193"/>
      <c r="AW28" s="526"/>
      <c r="AX28" s="142">
        <f>CRIM002!G27</f>
        <v>399480</v>
      </c>
      <c r="AY28" s="142">
        <f>CRIM002!J27</f>
        <v>397523</v>
      </c>
      <c r="AZ28" s="142">
        <f>CRIM002!M27</f>
        <v>390159</v>
      </c>
      <c r="BA28" s="142">
        <f>CRIM002!P27</f>
        <v>384062</v>
      </c>
      <c r="BB28" s="42" t="s">
        <v>266</v>
      </c>
    </row>
    <row r="29" spans="1:54" s="29" customFormat="1" ht="15.75" x14ac:dyDescent="0.25">
      <c r="A29" s="386" t="s">
        <v>38</v>
      </c>
      <c r="B29" s="64"/>
      <c r="C29" s="57">
        <v>74219</v>
      </c>
      <c r="D29" s="57">
        <v>9</v>
      </c>
      <c r="E29" s="57">
        <v>92</v>
      </c>
      <c r="F29" s="57">
        <v>34194</v>
      </c>
      <c r="G29" s="57">
        <v>85020</v>
      </c>
      <c r="H29" s="57">
        <v>14</v>
      </c>
      <c r="I29" s="57">
        <v>137</v>
      </c>
      <c r="J29" s="57">
        <v>35772</v>
      </c>
      <c r="K29" s="57">
        <v>99187</v>
      </c>
      <c r="L29" s="57">
        <v>7</v>
      </c>
      <c r="M29" s="57">
        <v>311</v>
      </c>
      <c r="N29" s="57">
        <v>40842</v>
      </c>
      <c r="O29" s="58"/>
      <c r="P29" s="58">
        <v>6</v>
      </c>
      <c r="Q29" s="57">
        <v>126</v>
      </c>
      <c r="R29" s="171"/>
      <c r="S29" s="304" t="s">
        <v>542</v>
      </c>
      <c r="T29" s="438" t="s">
        <v>583</v>
      </c>
      <c r="U29" s="305"/>
      <c r="V29" s="459"/>
      <c r="W29" s="459"/>
      <c r="X29" s="502"/>
      <c r="Y29" s="190"/>
      <c r="Z29" s="204"/>
      <c r="AA29" s="204"/>
      <c r="AB29" s="204"/>
      <c r="AC29" s="204"/>
      <c r="AD29" s="204"/>
      <c r="AE29" s="204"/>
      <c r="AF29" s="191"/>
      <c r="AG29" s="193">
        <f>C29/$AX29*100000</f>
        <v>4676.5323379448182</v>
      </c>
      <c r="AH29" s="193">
        <f>D29/$AX29*100000</f>
        <v>0.56708916910094942</v>
      </c>
      <c r="AI29" s="193">
        <f>E29/$AX29*100000</f>
        <v>5.7969115063652605</v>
      </c>
      <c r="AJ29" s="193">
        <f>F29/$AX29*100000</f>
        <v>2154.5607831375405</v>
      </c>
      <c r="AK29" s="193">
        <f>G29/$AY29*100000</f>
        <v>5592.5784865306478</v>
      </c>
      <c r="AL29" s="193">
        <f>H29/$AY29*100000</f>
        <v>0.92091388863125234</v>
      </c>
      <c r="AM29" s="193">
        <f>I29/$AY29*100000</f>
        <v>9.0118001958915404</v>
      </c>
      <c r="AN29" s="193">
        <f>J29/$AY29*100000</f>
        <v>2353.0665445797968</v>
      </c>
      <c r="AO29" s="57">
        <f>K29/$AZ29*100000</f>
        <v>6847.5948122670852</v>
      </c>
      <c r="AP29" s="57">
        <f>L29/$AZ29*100000</f>
        <v>0.48326054509027999</v>
      </c>
      <c r="AQ29" s="57">
        <f>M29/$AZ29*100000</f>
        <v>21.470575646153868</v>
      </c>
      <c r="AR29" s="57">
        <f>N29/$AZ29*100000</f>
        <v>2819.6181689396021</v>
      </c>
      <c r="AS29" s="193"/>
      <c r="AT29" s="57">
        <f>P29/$BA29*100000</f>
        <v>0.43244084749757289</v>
      </c>
      <c r="AU29" s="57">
        <f>Q29/$BA29*100000</f>
        <v>9.0812577974490321</v>
      </c>
      <c r="AV29" s="193"/>
      <c r="AW29" s="393"/>
      <c r="AX29" s="142">
        <f>CRIM002!G28</f>
        <v>1587052</v>
      </c>
      <c r="AY29" s="142">
        <f>CRIM002!J28</f>
        <v>1520229</v>
      </c>
      <c r="AZ29" s="142">
        <f>CRIM002!M28</f>
        <v>1448494</v>
      </c>
      <c r="BA29" s="142">
        <f>CRIM002!P28</f>
        <v>1387473</v>
      </c>
      <c r="BB29" s="42" t="s">
        <v>266</v>
      </c>
    </row>
    <row r="30" spans="1:54" s="29" customFormat="1" ht="15.75" x14ac:dyDescent="0.25">
      <c r="A30" s="386" t="s">
        <v>39</v>
      </c>
      <c r="B30" s="64"/>
      <c r="C30" s="193">
        <v>3161</v>
      </c>
      <c r="D30" s="58"/>
      <c r="E30" s="58"/>
      <c r="F30" s="58"/>
      <c r="G30" s="193">
        <v>3479</v>
      </c>
      <c r="H30" s="58"/>
      <c r="I30" s="58"/>
      <c r="J30" s="58"/>
      <c r="K30" s="57">
        <v>3880</v>
      </c>
      <c r="L30" s="58"/>
      <c r="M30" s="58"/>
      <c r="N30" s="58"/>
      <c r="O30" s="57">
        <v>1978</v>
      </c>
      <c r="P30" s="58"/>
      <c r="Q30" s="58"/>
      <c r="R30" s="171"/>
      <c r="S30" s="304" t="s">
        <v>584</v>
      </c>
      <c r="T30" s="459"/>
      <c r="U30" s="305"/>
      <c r="V30" s="459"/>
      <c r="W30" s="459"/>
      <c r="X30" s="502"/>
      <c r="Y30" s="305"/>
      <c r="Z30" s="459"/>
      <c r="AA30" s="459"/>
      <c r="AB30" s="459"/>
      <c r="AC30" s="459"/>
      <c r="AD30" s="459"/>
      <c r="AE30" s="459"/>
      <c r="AF30" s="502"/>
      <c r="AG30" s="193">
        <f>C30/$AX30*100000</f>
        <v>1354.1648816765769</v>
      </c>
      <c r="AH30" s="193"/>
      <c r="AI30" s="193"/>
      <c r="AJ30" s="193"/>
      <c r="AK30" s="193">
        <f>G30/$AY30*100000</f>
        <v>1516.9617162291795</v>
      </c>
      <c r="AL30" s="193"/>
      <c r="AM30" s="193"/>
      <c r="AN30" s="193"/>
      <c r="AO30" s="57">
        <f>K30/$AZ30*100000</f>
        <v>1732.1815219089713</v>
      </c>
      <c r="AP30" s="193"/>
      <c r="AQ30" s="193"/>
      <c r="AR30" s="193"/>
      <c r="AS30" s="57">
        <f>O30/$BA30*100000</f>
        <v>881.41061346713423</v>
      </c>
      <c r="AT30" s="193"/>
      <c r="AU30" s="193"/>
      <c r="AV30" s="193"/>
      <c r="AW30" s="526"/>
      <c r="AX30" s="142">
        <f>CRIM002!G29</f>
        <v>233428</v>
      </c>
      <c r="AY30" s="142">
        <f>CRIM002!J29</f>
        <v>229340</v>
      </c>
      <c r="AZ30" s="142">
        <f>CRIM002!M29</f>
        <v>223995</v>
      </c>
      <c r="BA30" s="142">
        <f>CRIM002!P29</f>
        <v>224413</v>
      </c>
      <c r="BB30" s="42" t="s">
        <v>266</v>
      </c>
    </row>
    <row r="31" spans="1:54" s="29" customFormat="1" ht="15.75" x14ac:dyDescent="0.25">
      <c r="A31" s="386" t="s">
        <v>40</v>
      </c>
      <c r="B31" s="64"/>
      <c r="C31" s="193">
        <v>13197</v>
      </c>
      <c r="D31" s="193">
        <v>27</v>
      </c>
      <c r="E31" s="58"/>
      <c r="F31" s="193">
        <v>6828</v>
      </c>
      <c r="G31" s="193">
        <v>13545</v>
      </c>
      <c r="H31" s="193">
        <v>39</v>
      </c>
      <c r="I31" s="58"/>
      <c r="J31" s="193">
        <v>7730</v>
      </c>
      <c r="K31" s="57">
        <v>13531</v>
      </c>
      <c r="L31" s="193">
        <v>37</v>
      </c>
      <c r="M31" s="58"/>
      <c r="N31" s="58">
        <v>7725</v>
      </c>
      <c r="O31" s="58"/>
      <c r="P31" s="58"/>
      <c r="Q31" s="58"/>
      <c r="R31" s="171"/>
      <c r="S31" s="304" t="s">
        <v>542</v>
      </c>
      <c r="T31" s="459"/>
      <c r="U31" s="305"/>
      <c r="V31" s="459"/>
      <c r="W31" s="459"/>
      <c r="X31" s="502"/>
      <c r="Y31" s="305"/>
      <c r="Z31" s="459"/>
      <c r="AA31" s="459"/>
      <c r="AB31" s="459"/>
      <c r="AC31" s="459"/>
      <c r="AD31" s="459"/>
      <c r="AE31" s="459"/>
      <c r="AF31" s="502"/>
      <c r="AG31" s="193">
        <f>C31/$AX31*100000</f>
        <v>1276.298203298627</v>
      </c>
      <c r="AH31" s="193">
        <f>D31/$AX31*100000</f>
        <v>2.6112034166146039</v>
      </c>
      <c r="AI31" s="193"/>
      <c r="AJ31" s="193">
        <f>F31/$AX31*100000</f>
        <v>660.34433069053762</v>
      </c>
      <c r="AK31" s="193">
        <f>G31/$AY31*100000</f>
        <v>1393.9587915113107</v>
      </c>
      <c r="AL31" s="193">
        <f>H31/$AY31*100000</f>
        <v>4.0136133531887133</v>
      </c>
      <c r="AM31" s="193"/>
      <c r="AN31" s="193">
        <f>J31/$AY31*100000</f>
        <v>795.51874923458331</v>
      </c>
      <c r="AO31" s="57">
        <f>K31/$AZ31*100000</f>
        <v>1443.5360926696617</v>
      </c>
      <c r="AP31" s="57">
        <f>L31/$AZ31*100000</f>
        <v>3.9472940232634306</v>
      </c>
      <c r="AQ31" s="193"/>
      <c r="AR31" s="57">
        <f>N31/$AZ31*100000</f>
        <v>824.13098188405411</v>
      </c>
      <c r="AS31" s="193"/>
      <c r="AT31" s="193"/>
      <c r="AU31" s="193"/>
      <c r="AV31" s="193"/>
      <c r="AW31" s="393"/>
      <c r="AX31" s="142">
        <f>CRIM002!G30</f>
        <v>1034006</v>
      </c>
      <c r="AY31" s="142">
        <f>CRIM002!J30</f>
        <v>971693</v>
      </c>
      <c r="AZ31" s="142">
        <f>CRIM002!M30</f>
        <v>937351</v>
      </c>
      <c r="BA31" s="142">
        <f>CRIM002!P30</f>
        <v>903970</v>
      </c>
      <c r="BB31" s="42" t="s">
        <v>266</v>
      </c>
    </row>
    <row r="32" spans="1:54" s="29" customFormat="1" ht="15.75" x14ac:dyDescent="0.25">
      <c r="A32" s="386" t="s">
        <v>41</v>
      </c>
      <c r="B32" s="64"/>
      <c r="C32" s="337">
        <v>2349</v>
      </c>
      <c r="D32" s="337">
        <v>3</v>
      </c>
      <c r="E32" s="58"/>
      <c r="F32" s="337">
        <v>1012</v>
      </c>
      <c r="G32" s="337">
        <v>2316</v>
      </c>
      <c r="H32" s="337">
        <v>4</v>
      </c>
      <c r="I32" s="58"/>
      <c r="J32" s="337">
        <v>1100</v>
      </c>
      <c r="K32" s="58">
        <v>2150</v>
      </c>
      <c r="L32" s="58">
        <v>0</v>
      </c>
      <c r="M32" s="58"/>
      <c r="N32" s="58">
        <v>1110</v>
      </c>
      <c r="O32" s="58"/>
      <c r="P32" s="58"/>
      <c r="Q32" s="58"/>
      <c r="R32" s="171"/>
      <c r="S32" s="304" t="s">
        <v>542</v>
      </c>
      <c r="T32" s="459"/>
      <c r="U32" s="305"/>
      <c r="V32" s="459"/>
      <c r="W32" s="459"/>
      <c r="X32" s="502"/>
      <c r="Y32" s="305"/>
      <c r="Z32" s="459"/>
      <c r="AA32" s="459"/>
      <c r="AB32" s="459"/>
      <c r="AC32" s="459"/>
      <c r="AD32" s="459"/>
      <c r="AE32" s="459"/>
      <c r="AF32" s="502"/>
      <c r="AG32" s="193">
        <f>C32/$AX32*100000</f>
        <v>2766.9148134187712</v>
      </c>
      <c r="AH32" s="193">
        <f>D32/$AX32*100000</f>
        <v>3.5337353938937053</v>
      </c>
      <c r="AI32" s="193"/>
      <c r="AJ32" s="193">
        <f>F32/$AX32*100000</f>
        <v>1192.0467395401433</v>
      </c>
      <c r="AK32" s="193">
        <f>G32/$AY32*100000</f>
        <v>2805.6063671274032</v>
      </c>
      <c r="AL32" s="193">
        <f>H32/$AY32*100000</f>
        <v>4.8456068516880881</v>
      </c>
      <c r="AM32" s="193"/>
      <c r="AN32" s="193">
        <f>J32/$AY32*100000</f>
        <v>1332.5418842142244</v>
      </c>
      <c r="AO32" s="59">
        <f>K32/$AZ32*100000</f>
        <v>2680.1964646338724</v>
      </c>
      <c r="AP32" s="59">
        <f>L32/$AZ32*100000</f>
        <v>0</v>
      </c>
      <c r="AQ32" s="193"/>
      <c r="AR32" s="59">
        <f>N32/$AZ32*100000</f>
        <v>1383.7293375551621</v>
      </c>
      <c r="AS32" s="324"/>
      <c r="AT32" s="324"/>
      <c r="AU32" s="324"/>
      <c r="AV32" s="324"/>
      <c r="AW32" s="526"/>
      <c r="AX32" s="142">
        <f>CRIM002!G31</f>
        <v>84896</v>
      </c>
      <c r="AY32" s="142">
        <f>CRIM002!J31</f>
        <v>82549</v>
      </c>
      <c r="AZ32" s="142">
        <f>CRIM002!M31</f>
        <v>80218</v>
      </c>
      <c r="BA32" s="142">
        <f>CRIM002!P31</f>
        <v>79273</v>
      </c>
      <c r="BB32" s="42" t="s">
        <v>266</v>
      </c>
    </row>
    <row r="33" spans="1:54" s="29" customFormat="1" ht="15.75" x14ac:dyDescent="0.25">
      <c r="A33" s="386" t="s">
        <v>42</v>
      </c>
      <c r="B33" s="64"/>
      <c r="C33" s="193">
        <v>5269</v>
      </c>
      <c r="D33" s="193">
        <v>6</v>
      </c>
      <c r="E33" s="58"/>
      <c r="F33" s="193">
        <v>3476</v>
      </c>
      <c r="G33" s="193">
        <v>4930</v>
      </c>
      <c r="H33" s="193">
        <v>2</v>
      </c>
      <c r="I33" s="58"/>
      <c r="J33" s="193">
        <v>3354</v>
      </c>
      <c r="K33" s="57">
        <v>4282</v>
      </c>
      <c r="L33" s="337">
        <v>1</v>
      </c>
      <c r="M33" s="58"/>
      <c r="N33" s="337">
        <v>2846</v>
      </c>
      <c r="O33" s="58"/>
      <c r="P33" s="58"/>
      <c r="Q33" s="58"/>
      <c r="R33" s="171"/>
      <c r="S33" s="304" t="s">
        <v>542</v>
      </c>
      <c r="T33" s="459"/>
      <c r="U33" s="305"/>
      <c r="V33" s="459"/>
      <c r="W33" s="459"/>
      <c r="X33" s="502"/>
      <c r="Y33" s="305"/>
      <c r="Z33" s="459"/>
      <c r="AA33" s="459"/>
      <c r="AB33" s="459"/>
      <c r="AC33" s="459"/>
      <c r="AD33" s="459"/>
      <c r="AE33" s="459"/>
      <c r="AF33" s="502"/>
      <c r="AG33" s="193">
        <f>C33/$AX33*100000</f>
        <v>1743.5300112838058</v>
      </c>
      <c r="AH33" s="193">
        <f>D33/$AX33*100000</f>
        <v>1.9854203962237305</v>
      </c>
      <c r="AI33" s="193"/>
      <c r="AJ33" s="193">
        <f>F33/$AX33*100000</f>
        <v>1150.2202162122812</v>
      </c>
      <c r="AK33" s="193">
        <f>G33/$AY33*100000</f>
        <v>1704.4609858215122</v>
      </c>
      <c r="AL33" s="193">
        <f>H33/$AY33*100000</f>
        <v>0.69146490297018748</v>
      </c>
      <c r="AM33" s="193"/>
      <c r="AN33" s="193">
        <f>J33/$AY33*100000</f>
        <v>1159.5866422810043</v>
      </c>
      <c r="AO33" s="57">
        <f>K33/$AZ33*100000</f>
        <v>1568.5498789337375</v>
      </c>
      <c r="AP33" s="57">
        <f>L33/$AZ33*100000</f>
        <v>0.36631244253473555</v>
      </c>
      <c r="AQ33" s="193"/>
      <c r="AR33" s="57">
        <f>N33/$AZ33*100000</f>
        <v>1042.5252114538575</v>
      </c>
      <c r="AS33" s="193"/>
      <c r="AT33" s="193"/>
      <c r="AU33" s="193"/>
      <c r="AV33" s="193"/>
      <c r="AW33" s="393"/>
      <c r="AX33" s="142">
        <f>CRIM002!G32</f>
        <v>302203</v>
      </c>
      <c r="AY33" s="142">
        <f>CRIM002!J32</f>
        <v>289241</v>
      </c>
      <c r="AZ33" s="142">
        <f>CRIM002!M32</f>
        <v>272991</v>
      </c>
      <c r="BA33" s="142">
        <f>CRIM002!P32</f>
        <v>258520</v>
      </c>
      <c r="BB33" s="42" t="s">
        <v>266</v>
      </c>
    </row>
    <row r="34" spans="1:54" s="29" customFormat="1" ht="15.75" x14ac:dyDescent="0.25">
      <c r="A34" s="386" t="s">
        <v>43</v>
      </c>
      <c r="B34" s="64"/>
      <c r="C34" s="59"/>
      <c r="D34" s="59"/>
      <c r="E34" s="58"/>
      <c r="F34" s="59"/>
      <c r="G34" s="59"/>
      <c r="H34" s="59"/>
      <c r="I34" s="58"/>
      <c r="J34" s="59"/>
      <c r="K34" s="57"/>
      <c r="L34" s="59"/>
      <c r="M34" s="58"/>
      <c r="N34" s="59"/>
      <c r="O34" s="58"/>
      <c r="P34" s="58"/>
      <c r="Q34" s="58"/>
      <c r="R34" s="171"/>
      <c r="S34" s="305"/>
      <c r="T34" s="459"/>
      <c r="U34" s="305"/>
      <c r="V34" s="459"/>
      <c r="W34" s="459"/>
      <c r="X34" s="502"/>
      <c r="Y34" s="304" t="s">
        <v>202</v>
      </c>
      <c r="Z34" s="438"/>
      <c r="AA34" s="438"/>
      <c r="AB34" s="438"/>
      <c r="AC34" s="438"/>
      <c r="AD34" s="438"/>
      <c r="AE34" s="438"/>
      <c r="AF34" s="463"/>
      <c r="AG34" s="193"/>
      <c r="AH34" s="193"/>
      <c r="AI34" s="193"/>
      <c r="AJ34" s="193"/>
      <c r="AK34" s="193"/>
      <c r="AL34" s="193"/>
      <c r="AM34" s="193"/>
      <c r="AN34" s="193"/>
      <c r="AO34" s="324"/>
      <c r="AP34" s="324"/>
      <c r="AQ34" s="193"/>
      <c r="AR34" s="324"/>
      <c r="AS34" s="193"/>
      <c r="AT34" s="193"/>
      <c r="AU34" s="193"/>
      <c r="AV34" s="193"/>
      <c r="AW34" s="526"/>
      <c r="AX34" s="142">
        <f>CRIM002!G33</f>
        <v>201435</v>
      </c>
      <c r="AY34" s="142">
        <f>CRIM002!J33</f>
        <v>200398</v>
      </c>
      <c r="AZ34" s="142">
        <f>CRIM002!M33</f>
        <v>200133</v>
      </c>
      <c r="BA34" s="142">
        <f>CRIM002!P33</f>
        <v>196619</v>
      </c>
      <c r="BB34" s="42" t="s">
        <v>266</v>
      </c>
    </row>
    <row r="35" spans="1:54" s="29" customFormat="1" ht="15.75" x14ac:dyDescent="0.25">
      <c r="A35" s="386" t="s">
        <v>44</v>
      </c>
      <c r="B35" s="64"/>
      <c r="C35" s="58"/>
      <c r="D35" s="58"/>
      <c r="E35" s="58"/>
      <c r="F35" s="58"/>
      <c r="G35" s="58"/>
      <c r="H35" s="58"/>
      <c r="I35" s="58"/>
      <c r="J35" s="58"/>
      <c r="K35" s="58"/>
      <c r="L35" s="58"/>
      <c r="M35" s="58"/>
      <c r="N35" s="58"/>
      <c r="O35" s="58">
        <v>19060</v>
      </c>
      <c r="P35" s="58">
        <v>13</v>
      </c>
      <c r="Q35" s="58">
        <v>492</v>
      </c>
      <c r="R35" s="171">
        <v>8762</v>
      </c>
      <c r="S35" s="304" t="s">
        <v>585</v>
      </c>
      <c r="T35" s="459"/>
      <c r="U35" s="304" t="s">
        <v>585</v>
      </c>
      <c r="V35" s="459"/>
      <c r="W35" s="459"/>
      <c r="X35" s="502"/>
      <c r="Y35" s="304" t="s">
        <v>585</v>
      </c>
      <c r="Z35" s="438" t="s">
        <v>586</v>
      </c>
      <c r="AA35" s="438" t="s">
        <v>587</v>
      </c>
      <c r="AB35" s="438" t="s">
        <v>588</v>
      </c>
      <c r="AC35" s="438" t="s">
        <v>589</v>
      </c>
      <c r="AD35" s="459"/>
      <c r="AE35" s="459"/>
      <c r="AF35" s="502"/>
      <c r="AG35" s="193"/>
      <c r="AH35" s="193"/>
      <c r="AI35" s="193"/>
      <c r="AJ35" s="193"/>
      <c r="AK35" s="193"/>
      <c r="AL35" s="193"/>
      <c r="AM35" s="193"/>
      <c r="AN35" s="193"/>
      <c r="AO35" s="193"/>
      <c r="AP35" s="193"/>
      <c r="AQ35" s="193"/>
      <c r="AR35" s="193"/>
      <c r="AS35" s="59">
        <f>O35/$BA35*100000</f>
        <v>5382.1282844113121</v>
      </c>
      <c r="AT35" s="59">
        <f>P35/$BA35*100000</f>
        <v>3.6709164584127518</v>
      </c>
      <c r="AU35" s="59">
        <f>Q35/$BA35*100000</f>
        <v>138.93006904146725</v>
      </c>
      <c r="AV35" s="59">
        <f>R35/$BA35*100000</f>
        <v>2474.197692970195</v>
      </c>
      <c r="AW35" s="393"/>
      <c r="AX35" s="142">
        <f>CRIM002!G34</f>
        <v>389919</v>
      </c>
      <c r="AY35" s="142">
        <f>CRIM002!J34</f>
        <v>382437</v>
      </c>
      <c r="AZ35" s="142">
        <f>CRIM002!M34</f>
        <v>371651</v>
      </c>
      <c r="BA35" s="142">
        <f>CRIM002!P34</f>
        <v>354135</v>
      </c>
      <c r="BB35" s="42" t="s">
        <v>266</v>
      </c>
    </row>
    <row r="36" spans="1:54" s="29" customFormat="1" ht="15.75" x14ac:dyDescent="0.25">
      <c r="A36" s="386" t="s">
        <v>45</v>
      </c>
      <c r="B36" s="64"/>
      <c r="C36" s="59"/>
      <c r="D36" s="58"/>
      <c r="E36" s="58"/>
      <c r="F36" s="58"/>
      <c r="G36" s="59"/>
      <c r="H36" s="58"/>
      <c r="I36" s="58"/>
      <c r="J36" s="58"/>
      <c r="K36" s="59"/>
      <c r="L36" s="58"/>
      <c r="M36" s="58"/>
      <c r="N36" s="58"/>
      <c r="O36" s="59"/>
      <c r="P36" s="58"/>
      <c r="Q36" s="58"/>
      <c r="R36" s="171"/>
      <c r="S36" s="305"/>
      <c r="T36" s="459"/>
      <c r="U36" s="305"/>
      <c r="V36" s="459"/>
      <c r="W36" s="459"/>
      <c r="X36" s="502"/>
      <c r="Y36" s="304" t="s">
        <v>297</v>
      </c>
      <c r="Z36" s="459"/>
      <c r="AA36" s="459"/>
      <c r="AB36" s="459"/>
      <c r="AC36" s="459"/>
      <c r="AD36" s="459"/>
      <c r="AE36" s="459"/>
      <c r="AF36" s="502"/>
      <c r="AG36" s="193"/>
      <c r="AH36" s="193"/>
      <c r="AI36" s="193"/>
      <c r="AJ36" s="193"/>
      <c r="AK36" s="193"/>
      <c r="AL36" s="193"/>
      <c r="AM36" s="193"/>
      <c r="AN36" s="193"/>
      <c r="AO36" s="324"/>
      <c r="AP36" s="193"/>
      <c r="AQ36" s="193"/>
      <c r="AR36" s="193"/>
      <c r="AS36" s="193"/>
      <c r="AT36" s="193"/>
      <c r="AU36" s="193"/>
      <c r="AV36" s="193"/>
      <c r="AW36" s="393"/>
      <c r="AX36" s="142">
        <f>CRIM002!G35</f>
        <v>5329600</v>
      </c>
      <c r="AY36" s="142">
        <f>CRIM002!J35</f>
        <v>5249600</v>
      </c>
      <c r="AZ36" s="142">
        <f>CRIM002!M35</f>
        <v>5165900</v>
      </c>
      <c r="BA36" s="142"/>
      <c r="BB36" s="42" t="s">
        <v>266</v>
      </c>
    </row>
    <row r="37" spans="1:54" s="29" customFormat="1" ht="15.75" x14ac:dyDescent="0.25">
      <c r="A37" s="386" t="s">
        <v>46</v>
      </c>
      <c r="B37" s="64"/>
      <c r="C37" s="337"/>
      <c r="D37" s="58"/>
      <c r="E37" s="58"/>
      <c r="F37" s="58"/>
      <c r="G37" s="337"/>
      <c r="H37" s="58"/>
      <c r="I37" s="58"/>
      <c r="J37" s="58"/>
      <c r="K37" s="337"/>
      <c r="L37" s="58"/>
      <c r="M37" s="58"/>
      <c r="N37" s="58"/>
      <c r="O37" s="337"/>
      <c r="P37" s="58"/>
      <c r="Q37" s="58"/>
      <c r="R37" s="171"/>
      <c r="S37" s="305"/>
      <c r="T37" s="459"/>
      <c r="U37" s="305"/>
      <c r="V37" s="459"/>
      <c r="W37" s="459"/>
      <c r="X37" s="502"/>
      <c r="Y37" s="305"/>
      <c r="Z37" s="459"/>
      <c r="AA37" s="459"/>
      <c r="AB37" s="459"/>
      <c r="AC37" s="459"/>
      <c r="AD37" s="459"/>
      <c r="AE37" s="459"/>
      <c r="AF37" s="502"/>
      <c r="AG37" s="193"/>
      <c r="AH37" s="193"/>
      <c r="AI37" s="193"/>
      <c r="AJ37" s="193"/>
      <c r="AK37" s="193"/>
      <c r="AL37" s="193"/>
      <c r="AM37" s="193"/>
      <c r="AN37" s="193"/>
      <c r="AO37" s="59"/>
      <c r="AP37" s="193"/>
      <c r="AQ37" s="193"/>
      <c r="AR37" s="193"/>
      <c r="AS37" s="193"/>
      <c r="AT37" s="193"/>
      <c r="AU37" s="193"/>
      <c r="AV37" s="193"/>
      <c r="AW37" s="526"/>
      <c r="AX37" s="142">
        <f>CRIM002!G36</f>
        <v>199800</v>
      </c>
      <c r="AY37" s="142">
        <f>CRIM002!J36</f>
        <v>198200</v>
      </c>
      <c r="AZ37" s="142">
        <f>CRIM002!M36</f>
        <v>194900</v>
      </c>
      <c r="BA37" s="142"/>
      <c r="BB37" s="42" t="s">
        <v>266</v>
      </c>
    </row>
    <row r="38" spans="1:54" s="29" customFormat="1" ht="15.75" x14ac:dyDescent="0.25">
      <c r="A38" s="386" t="s">
        <v>47</v>
      </c>
      <c r="B38" s="64"/>
      <c r="C38" s="59"/>
      <c r="D38" s="59"/>
      <c r="E38" s="59"/>
      <c r="F38" s="59"/>
      <c r="G38" s="59"/>
      <c r="H38" s="59"/>
      <c r="I38" s="59"/>
      <c r="J38" s="59"/>
      <c r="K38" s="57"/>
      <c r="L38" s="58"/>
      <c r="M38" s="59"/>
      <c r="N38" s="58"/>
      <c r="O38" s="57"/>
      <c r="P38" s="58"/>
      <c r="Q38" s="59"/>
      <c r="R38" s="171"/>
      <c r="S38" s="305"/>
      <c r="T38" s="459"/>
      <c r="U38" s="305"/>
      <c r="V38" s="459"/>
      <c r="W38" s="459"/>
      <c r="X38" s="502"/>
      <c r="Y38" s="305"/>
      <c r="Z38" s="459"/>
      <c r="AA38" s="459"/>
      <c r="AB38" s="459"/>
      <c r="AC38" s="459"/>
      <c r="AD38" s="459"/>
      <c r="AE38" s="459"/>
      <c r="AF38" s="502"/>
      <c r="AG38" s="193"/>
      <c r="AH38" s="193"/>
      <c r="AI38" s="193"/>
      <c r="AJ38" s="193"/>
      <c r="AK38" s="193"/>
      <c r="AL38" s="193"/>
      <c r="AM38" s="193"/>
      <c r="AN38" s="193"/>
      <c r="AO38" s="324"/>
      <c r="AP38" s="324"/>
      <c r="AQ38" s="324"/>
      <c r="AR38" s="324"/>
      <c r="AS38" s="324"/>
      <c r="AT38" s="193"/>
      <c r="AU38" s="324"/>
      <c r="AV38" s="324"/>
      <c r="AW38" s="393"/>
      <c r="AX38" s="142">
        <f>CRIM002!G37</f>
        <v>604200</v>
      </c>
      <c r="AY38" s="142">
        <f>CRIM002!J37</f>
        <v>592900</v>
      </c>
      <c r="AZ38" s="142">
        <f>CRIM002!M37</f>
        <v>580000</v>
      </c>
      <c r="BA38" s="142"/>
      <c r="BB38" s="42" t="s">
        <v>266</v>
      </c>
    </row>
    <row r="39" spans="1:54" s="29" customForma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54" s="29" customForma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row>
    <row r="41" spans="1:54" s="29" customFormat="1" x14ac:dyDescent="0.25">
      <c r="A41" s="65" t="s">
        <v>590</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54" s="29" customForma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row>
    <row r="43" spans="1:54" s="29" customForma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row>
    <row r="44" spans="1:54" s="29" customForma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row>
    <row r="45" spans="1:54" s="29" customForma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row>
    <row r="46" spans="1:54" s="29" customForma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54" s="29" customForma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row>
    <row r="48" spans="1:54" s="29" customForma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row>
    <row r="49" spans="1:49" s="29" customForma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s="29" customForma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s="29" customForma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s="29" customForma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s="29" customForma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s="29" customForma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s="29" customForma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s="29" customForma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s="29" customForma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s="29" customForma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row>
    <row r="59" spans="1:49" s="29" customForma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s="29" customForma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s="29" customForma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s="29" customForma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row>
    <row r="63" spans="1:49" s="29" customForma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s="29" customForma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row>
    <row r="65" spans="1:49" s="29" customForma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s="29" customForma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s="29" customForma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s="29" customForma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s="29" customForma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s="29" customForma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row>
  </sheetData>
  <mergeCells count="53">
    <mergeCell ref="A6:A8"/>
    <mergeCell ref="B6:B8"/>
    <mergeCell ref="C6:F6"/>
    <mergeCell ref="G6:J6"/>
    <mergeCell ref="K6:N6"/>
    <mergeCell ref="N7:N8"/>
    <mergeCell ref="J7:J8"/>
    <mergeCell ref="K7:K8"/>
    <mergeCell ref="L7:L8"/>
    <mergeCell ref="M7:M8"/>
    <mergeCell ref="O6:R6"/>
    <mergeCell ref="C5:AF5"/>
    <mergeCell ref="U6:X8"/>
    <mergeCell ref="C7:C8"/>
    <mergeCell ref="D7:D8"/>
    <mergeCell ref="E7:E8"/>
    <mergeCell ref="F7:F8"/>
    <mergeCell ref="G7:G8"/>
    <mergeCell ref="O7:O8"/>
    <mergeCell ref="H7:H8"/>
    <mergeCell ref="P7:P8"/>
    <mergeCell ref="Q7:Q8"/>
    <mergeCell ref="R7:R8"/>
    <mergeCell ref="S6:T8"/>
    <mergeCell ref="Y6:AF8"/>
    <mergeCell ref="I7:I8"/>
    <mergeCell ref="BB6:BB8"/>
    <mergeCell ref="AS7:AS8"/>
    <mergeCell ref="AV7:AV8"/>
    <mergeCell ref="AX6:AX8"/>
    <mergeCell ref="AG5:AV5"/>
    <mergeCell ref="AX5:BB5"/>
    <mergeCell ref="AM7:AM8"/>
    <mergeCell ref="AN7:AN8"/>
    <mergeCell ref="AO7:AO8"/>
    <mergeCell ref="AP7:AP8"/>
    <mergeCell ref="AR7:AR8"/>
    <mergeCell ref="AT7:AT8"/>
    <mergeCell ref="AO6:AR6"/>
    <mergeCell ref="AS6:AV6"/>
    <mergeCell ref="AG7:AG8"/>
    <mergeCell ref="AG6:AJ6"/>
    <mergeCell ref="AK6:AN6"/>
    <mergeCell ref="AY6:AY8"/>
    <mergeCell ref="AZ6:AZ8"/>
    <mergeCell ref="BA6:BA8"/>
    <mergeCell ref="AH7:AH8"/>
    <mergeCell ref="AI7:AI8"/>
    <mergeCell ref="AJ7:AJ8"/>
    <mergeCell ref="AK7:AK8"/>
    <mergeCell ref="AL7:AL8"/>
    <mergeCell ref="AU7:AU8"/>
    <mergeCell ref="AQ7:AQ8"/>
  </mergeCells>
  <hyperlinks>
    <hyperlink ref="H1" r:id="rId1"/>
    <hyperlink ref="S10" r:id="rId2"/>
    <hyperlink ref="S11" r:id="rId3"/>
    <hyperlink ref="T19" r:id="rId4"/>
    <hyperlink ref="U19" r:id="rId5"/>
    <hyperlink ref="S21" r:id="rId6"/>
    <hyperlink ref="T21" r:id="rId7"/>
    <hyperlink ref="U21" r:id="rId8"/>
    <hyperlink ref="V21" r:id="rId9"/>
    <hyperlink ref="W21" r:id="rId10"/>
    <hyperlink ref="Y11" r:id="rId11"/>
    <hyperlink ref="Z11" r:id="rId12" display="CZDS8T2"/>
    <hyperlink ref="AA11" r:id="rId13"/>
    <hyperlink ref="AB11" r:id="rId14"/>
    <hyperlink ref="AC11" r:id="rId15"/>
    <hyperlink ref="AD11" r:id="rId16"/>
    <hyperlink ref="S17" r:id="rId17"/>
    <hyperlink ref="U17" r:id="rId18"/>
    <hyperlink ref="Y17" r:id="rId19"/>
    <hyperlink ref="S18" r:id="rId20"/>
    <hyperlink ref="Y18" r:id="rId21"/>
    <hyperlink ref="Z18" r:id="rId22"/>
    <hyperlink ref="AA18" r:id="rId23"/>
    <hyperlink ref="AB18" r:id="rId24" display=", FRDS26T2, "/>
    <hyperlink ref="AC18" r:id="rId25" display="FRDS27T2, "/>
    <hyperlink ref="AD18" r:id="rId26"/>
    <hyperlink ref="Y15" r:id="rId27"/>
    <hyperlink ref="Z15" r:id="rId28"/>
    <hyperlink ref="T23" r:id="rId29"/>
    <hyperlink ref="Y24" r:id="rId30"/>
    <hyperlink ref="Z24" r:id="rId31" display="LUDS4"/>
    <hyperlink ref="AA24" r:id="rId32"/>
    <hyperlink ref="AB24" r:id="rId33"/>
    <hyperlink ref="AC24" r:id="rId34"/>
    <hyperlink ref="AD24" r:id="rId35"/>
    <hyperlink ref="AE24" r:id="rId36"/>
    <hyperlink ref="AF24" r:id="rId37"/>
    <hyperlink ref="T22" r:id="rId38"/>
    <hyperlink ref="Y22" r:id="rId39"/>
    <hyperlink ref="U22" r:id="rId40"/>
    <hyperlink ref="S27" r:id="rId41"/>
    <hyperlink ref="Y27" r:id="rId42"/>
    <hyperlink ref="Z27" r:id="rId43"/>
    <hyperlink ref="T29" r:id="rId44"/>
    <hyperlink ref="S30" r:id="rId45"/>
    <hyperlink ref="S35" r:id="rId46"/>
    <hyperlink ref="U35" r:id="rId47"/>
    <hyperlink ref="Y35" r:id="rId48"/>
    <hyperlink ref="Z35" r:id="rId49"/>
    <hyperlink ref="AA35" r:id="rId50"/>
    <hyperlink ref="AB35" r:id="rId51"/>
    <hyperlink ref="AC35" r:id="rId52"/>
    <hyperlink ref="Y36" r:id="rId53"/>
    <hyperlink ref="Y28" r:id="rId54" display="ATDS4T3data"/>
    <hyperlink ref="AA28" r:id="rId55" display="ATDS5T3data"/>
    <hyperlink ref="AB28" r:id="rId56" display="ATDS6T3data"/>
    <hyperlink ref="AC28" r:id="rId57" display="ATDS7T3data"/>
    <hyperlink ref="Z28" r:id="rId58" display="ATDST2,3"/>
    <hyperlink ref="BB28" r:id="rId59" display="EUROSTATDS1T1data"/>
    <hyperlink ref="BB9" r:id="rId60" display="EUROSTATDS1T1data"/>
    <hyperlink ref="BB10" r:id="rId61" display="EUROSTATDS1T1data"/>
    <hyperlink ref="BB21" r:id="rId62" display="EUROSTATDS1T1data"/>
    <hyperlink ref="BB11" r:id="rId63" display="EUROSTATDS1T1data"/>
    <hyperlink ref="BB13" r:id="rId64" display="EUROSTATDS1T1data"/>
    <hyperlink ref="BB12" r:id="rId65" display="EUROSTATDS1T1data"/>
    <hyperlink ref="BB14" r:id="rId66" display="EUROSTATDS1T1data"/>
    <hyperlink ref="BB16" r:id="rId67" display="EUROSTATDS1T1data"/>
    <hyperlink ref="BB17" r:id="rId68" display="EUROSTATDS1T1data"/>
    <hyperlink ref="BB34" r:id="rId69" display="EUROSTATDS1T1data"/>
    <hyperlink ref="BB18" r:id="rId70" display="EUROSTATDS1T1data"/>
    <hyperlink ref="BB25" r:id="rId71" display="EUROSTATDS1T1data"/>
    <hyperlink ref="BB15" r:id="rId72" display="EUROSTATDS1T1data"/>
    <hyperlink ref="BB20" r:id="rId73" display="EUROSTATDS1T1data"/>
    <hyperlink ref="BB23" r:id="rId74" display="EUROSTATDS1T1data"/>
    <hyperlink ref="BB24" r:id="rId75" display="EUROSTATDS1T1data"/>
    <hyperlink ref="BB22" r:id="rId76" display="EUROSTATDS1T1data"/>
    <hyperlink ref="BB26" r:id="rId77" display="EUROSTATDS1T1data"/>
    <hyperlink ref="BB27" r:id="rId78" display="EUROSTATDS1T1data"/>
    <hyperlink ref="BB29" r:id="rId79" display="EUROSTATDS1T1data"/>
    <hyperlink ref="BB30" r:id="rId80" display="EUROSTATDS1T1data"/>
    <hyperlink ref="BB31" r:id="rId81" display="EUROSTATDS1T1data"/>
    <hyperlink ref="BB35" r:id="rId82" display="EUROSTATDS1T1data"/>
    <hyperlink ref="BB32" r:id="rId83" display="EUROSTATDS1T1data"/>
    <hyperlink ref="BB33" r:id="rId84" display="EUROSTATDS1T1data"/>
    <hyperlink ref="BB36" r:id="rId85" display="EUROSTATDS1T1data"/>
    <hyperlink ref="BB37" r:id="rId86" display="EUROSTATDS1T1data"/>
    <hyperlink ref="BB38" r:id="rId87" display="EUROSTATDS1T1data"/>
    <hyperlink ref="BB19" r:id="rId88" display="EUROSTATDS1T1data"/>
    <hyperlink ref="S25" r:id="rId89"/>
    <hyperlink ref="S23" r:id="rId90"/>
    <hyperlink ref="S22" r:id="rId91"/>
    <hyperlink ref="S29" r:id="rId92"/>
    <hyperlink ref="S31" r:id="rId93"/>
    <hyperlink ref="S33" r:id="rId94"/>
    <hyperlink ref="S32" r:id="rId95"/>
    <hyperlink ref="S19" r:id="rId96"/>
    <hyperlink ref="S20" r:id="rId97"/>
    <hyperlink ref="S14" r:id="rId98"/>
  </hyperlinks>
  <pageMargins left="0.7" right="0.7" top="0.75" bottom="0.75" header="0.3" footer="0.3"/>
  <legacyDrawing r:id="rId9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election activeCell="B2" sqref="B2"/>
    </sheetView>
  </sheetViews>
  <sheetFormatPr defaultRowHeight="15" x14ac:dyDescent="0.25"/>
  <cols>
    <col min="1" max="1" width="13.5703125" customWidth="1"/>
    <col min="2" max="2" width="14.42578125" style="1" customWidth="1"/>
    <col min="3" max="3" width="15.42578125" style="1" customWidth="1"/>
    <col min="4" max="4" width="15.5703125" style="1" customWidth="1"/>
    <col min="5" max="5" width="18.28515625" style="1" customWidth="1"/>
    <col min="6" max="6" width="0.85546875" style="1" customWidth="1"/>
    <col min="7" max="7" width="14.42578125" customWidth="1"/>
    <col min="8" max="8" width="15.42578125" customWidth="1"/>
    <col min="9" max="9" width="15.5703125" customWidth="1"/>
    <col min="10" max="10" width="18.28515625" customWidth="1"/>
    <col min="11" max="11" width="0.85546875" style="1" customWidth="1"/>
    <col min="12" max="12" width="19.5703125" style="4" customWidth="1"/>
  </cols>
  <sheetData>
    <row r="1" spans="1:12" s="1" customFormat="1" x14ac:dyDescent="0.25">
      <c r="A1" s="1" t="s">
        <v>102</v>
      </c>
      <c r="L1" s="4"/>
    </row>
    <row r="2" spans="1:12" s="2" customFormat="1" x14ac:dyDescent="0.25">
      <c r="A2" s="5" t="s">
        <v>591</v>
      </c>
      <c r="L2" s="14"/>
    </row>
    <row r="3" spans="1:12" s="1" customFormat="1" x14ac:dyDescent="0.25">
      <c r="A3" s="2" t="s">
        <v>592</v>
      </c>
      <c r="L3" s="4"/>
    </row>
    <row r="4" spans="1:12" s="1" customFormat="1" x14ac:dyDescent="0.25">
      <c r="L4" s="4"/>
    </row>
    <row r="5" spans="1:12" s="1" customFormat="1" ht="49.5" customHeight="1" x14ac:dyDescent="0.25">
      <c r="A5" s="86"/>
      <c r="B5" s="633" t="s">
        <v>593</v>
      </c>
      <c r="C5" s="633"/>
      <c r="D5" s="633"/>
      <c r="E5" s="633"/>
      <c r="F5" s="437"/>
      <c r="G5" s="572" t="s">
        <v>594</v>
      </c>
      <c r="H5" s="665"/>
      <c r="I5" s="665"/>
      <c r="J5" s="665"/>
      <c r="K5" s="386"/>
      <c r="L5" s="529"/>
    </row>
    <row r="6" spans="1:12" s="1" customFormat="1" x14ac:dyDescent="0.25">
      <c r="A6" s="386"/>
      <c r="B6" s="387">
        <v>2008</v>
      </c>
      <c r="C6" s="387">
        <v>2009</v>
      </c>
      <c r="D6" s="387">
        <v>2010</v>
      </c>
      <c r="E6" s="387">
        <v>2011</v>
      </c>
      <c r="F6" s="387"/>
      <c r="G6" s="387">
        <v>2008</v>
      </c>
      <c r="H6" s="387">
        <v>2009</v>
      </c>
      <c r="I6" s="387">
        <v>2010</v>
      </c>
      <c r="J6" s="387">
        <v>2011</v>
      </c>
      <c r="K6" s="387"/>
      <c r="L6" s="386" t="s">
        <v>6</v>
      </c>
    </row>
    <row r="7" spans="1:12" s="1" customFormat="1" x14ac:dyDescent="0.25">
      <c r="A7" s="386" t="s">
        <v>10</v>
      </c>
      <c r="B7" s="134"/>
      <c r="C7" s="6"/>
      <c r="D7" s="134"/>
      <c r="E7" s="6"/>
      <c r="F7" s="387"/>
      <c r="G7" s="134"/>
      <c r="H7" s="6"/>
      <c r="I7" s="134"/>
      <c r="J7" s="6"/>
      <c r="K7" s="387"/>
      <c r="L7" s="302"/>
    </row>
    <row r="8" spans="1:12" s="1" customFormat="1" x14ac:dyDescent="0.25">
      <c r="A8" s="386" t="s">
        <v>14</v>
      </c>
      <c r="B8" s="134"/>
      <c r="C8" s="6"/>
      <c r="D8" s="134"/>
      <c r="E8" s="6"/>
      <c r="F8" s="387"/>
      <c r="G8" s="134"/>
      <c r="H8" s="6"/>
      <c r="I8" s="134"/>
      <c r="J8" s="6"/>
      <c r="K8" s="387"/>
      <c r="L8" s="302"/>
    </row>
    <row r="9" spans="1:12" s="1" customFormat="1" x14ac:dyDescent="0.25">
      <c r="A9" s="386" t="s">
        <v>16</v>
      </c>
      <c r="B9" s="134"/>
      <c r="C9" s="6"/>
      <c r="D9" s="134"/>
      <c r="E9" s="6"/>
      <c r="F9" s="387"/>
      <c r="G9" s="134"/>
      <c r="H9" s="6"/>
      <c r="I9" s="134"/>
      <c r="J9" s="6"/>
      <c r="K9" s="387"/>
      <c r="L9" s="302"/>
    </row>
    <row r="10" spans="1:12" s="1" customFormat="1" x14ac:dyDescent="0.25">
      <c r="A10" s="386" t="s">
        <v>18</v>
      </c>
      <c r="B10" s="134"/>
      <c r="C10" s="6"/>
      <c r="D10" s="134"/>
      <c r="E10" s="6"/>
      <c r="F10" s="387"/>
      <c r="G10" s="134"/>
      <c r="H10" s="6"/>
      <c r="I10" s="134"/>
      <c r="J10" s="6"/>
      <c r="K10" s="387"/>
      <c r="L10" s="302"/>
    </row>
    <row r="11" spans="1:12" s="1" customFormat="1" x14ac:dyDescent="0.25">
      <c r="A11" s="386" t="s">
        <v>19</v>
      </c>
      <c r="B11" s="134"/>
      <c r="C11" s="6"/>
      <c r="D11" s="134"/>
      <c r="E11" s="6"/>
      <c r="F11" s="387"/>
      <c r="G11" s="134"/>
      <c r="H11" s="6"/>
      <c r="I11" s="134"/>
      <c r="J11" s="6"/>
      <c r="K11" s="387"/>
      <c r="L11" s="302"/>
    </row>
    <row r="12" spans="1:12" s="1" customFormat="1" x14ac:dyDescent="0.25">
      <c r="A12" s="386" t="s">
        <v>20</v>
      </c>
      <c r="B12" s="134"/>
      <c r="C12" s="6"/>
      <c r="D12" s="134"/>
      <c r="E12" s="6"/>
      <c r="F12" s="387"/>
      <c r="G12" s="134"/>
      <c r="H12" s="6"/>
      <c r="I12" s="134"/>
      <c r="J12" s="6"/>
      <c r="K12" s="387"/>
      <c r="L12" s="302"/>
    </row>
    <row r="13" spans="1:12" s="1" customFormat="1" x14ac:dyDescent="0.25">
      <c r="A13" s="386" t="s">
        <v>21</v>
      </c>
      <c r="B13" s="134"/>
      <c r="C13" s="6"/>
      <c r="D13" s="134"/>
      <c r="E13" s="6"/>
      <c r="F13" s="387"/>
      <c r="G13" s="134"/>
      <c r="H13" s="6"/>
      <c r="I13" s="134"/>
      <c r="J13" s="6"/>
      <c r="K13" s="387"/>
      <c r="L13" s="302"/>
    </row>
    <row r="14" spans="1:12" s="1" customFormat="1" x14ac:dyDescent="0.25">
      <c r="A14" s="386" t="s">
        <v>23</v>
      </c>
      <c r="B14" s="134"/>
      <c r="C14" s="6"/>
      <c r="D14" s="134"/>
      <c r="E14" s="6"/>
      <c r="F14" s="387"/>
      <c r="G14" s="134"/>
      <c r="H14" s="6"/>
      <c r="I14" s="134"/>
      <c r="J14" s="6"/>
      <c r="K14" s="387"/>
      <c r="L14" s="302"/>
    </row>
    <row r="15" spans="1:12" s="1" customFormat="1" x14ac:dyDescent="0.25">
      <c r="A15" s="386" t="s">
        <v>24</v>
      </c>
      <c r="B15" s="134"/>
      <c r="C15" s="6"/>
      <c r="D15" s="134"/>
      <c r="E15" s="6"/>
      <c r="F15" s="387"/>
      <c r="G15" s="134"/>
      <c r="H15" s="6"/>
      <c r="I15" s="134"/>
      <c r="J15" s="6"/>
      <c r="K15" s="387"/>
      <c r="L15" s="302"/>
    </row>
    <row r="16" spans="1:12" s="1" customFormat="1" x14ac:dyDescent="0.25">
      <c r="A16" s="386" t="s">
        <v>25</v>
      </c>
      <c r="B16" s="134"/>
      <c r="C16" s="6"/>
      <c r="D16" s="134"/>
      <c r="E16" s="6"/>
      <c r="F16" s="387"/>
      <c r="G16" s="134"/>
      <c r="H16" s="6"/>
      <c r="I16" s="134"/>
      <c r="J16" s="6"/>
      <c r="K16" s="387"/>
      <c r="L16" s="302"/>
    </row>
    <row r="17" spans="1:12" s="1" customFormat="1" x14ac:dyDescent="0.25">
      <c r="A17" s="386" t="s">
        <v>27</v>
      </c>
      <c r="B17" s="134"/>
      <c r="C17" s="6"/>
      <c r="D17" s="134"/>
      <c r="E17" s="6"/>
      <c r="F17" s="387"/>
      <c r="G17" s="134"/>
      <c r="H17" s="6"/>
      <c r="I17" s="134"/>
      <c r="J17" s="6"/>
      <c r="K17" s="387"/>
      <c r="L17" s="302"/>
    </row>
    <row r="18" spans="1:12" s="1" customFormat="1" x14ac:dyDescent="0.25">
      <c r="A18" s="386" t="s">
        <v>28</v>
      </c>
      <c r="B18" s="134"/>
      <c r="C18" s="6"/>
      <c r="D18" s="134"/>
      <c r="E18" s="6"/>
      <c r="F18" s="387"/>
      <c r="G18" s="134"/>
      <c r="H18" s="6"/>
      <c r="I18" s="134"/>
      <c r="J18" s="6"/>
      <c r="K18" s="387"/>
      <c r="L18" s="302"/>
    </row>
    <row r="19" spans="1:12" s="1" customFormat="1" x14ac:dyDescent="0.25">
      <c r="A19" s="386" t="s">
        <v>29</v>
      </c>
      <c r="B19" s="134"/>
      <c r="C19" s="6"/>
      <c r="D19" s="134"/>
      <c r="E19" s="6"/>
      <c r="F19" s="387"/>
      <c r="G19" s="134"/>
      <c r="H19" s="6"/>
      <c r="I19" s="134"/>
      <c r="J19" s="6"/>
      <c r="K19" s="387"/>
      <c r="L19" s="302"/>
    </row>
    <row r="20" spans="1:12" s="1" customFormat="1" x14ac:dyDescent="0.25">
      <c r="A20" s="386" t="s">
        <v>30</v>
      </c>
      <c r="B20" s="134"/>
      <c r="C20" s="6"/>
      <c r="D20" s="134"/>
      <c r="E20" s="6"/>
      <c r="F20" s="387"/>
      <c r="G20" s="134"/>
      <c r="H20" s="6"/>
      <c r="I20" s="134"/>
      <c r="J20" s="6"/>
      <c r="K20" s="387"/>
      <c r="L20" s="302"/>
    </row>
    <row r="21" spans="1:12" s="1" customFormat="1" x14ac:dyDescent="0.25">
      <c r="A21" s="386" t="s">
        <v>31</v>
      </c>
      <c r="B21" s="134"/>
      <c r="C21" s="6"/>
      <c r="D21" s="134"/>
      <c r="E21" s="6"/>
      <c r="F21" s="387"/>
      <c r="G21" s="134"/>
      <c r="H21" s="6"/>
      <c r="I21" s="134"/>
      <c r="J21" s="6"/>
      <c r="K21" s="387"/>
      <c r="L21" s="302"/>
    </row>
    <row r="22" spans="1:12" s="1" customFormat="1" x14ac:dyDescent="0.25">
      <c r="A22" s="386" t="s">
        <v>32</v>
      </c>
      <c r="B22" s="134"/>
      <c r="C22" s="6"/>
      <c r="D22" s="134"/>
      <c r="E22" s="6"/>
      <c r="F22" s="387"/>
      <c r="G22" s="134"/>
      <c r="H22" s="6"/>
      <c r="I22" s="134"/>
      <c r="J22" s="6"/>
      <c r="K22" s="387"/>
      <c r="L22" s="302"/>
    </row>
    <row r="23" spans="1:12" s="1" customFormat="1" x14ac:dyDescent="0.25">
      <c r="A23" s="386" t="s">
        <v>33</v>
      </c>
      <c r="B23" s="134"/>
      <c r="C23" s="6"/>
      <c r="D23" s="134"/>
      <c r="E23" s="6"/>
      <c r="F23" s="387"/>
      <c r="G23" s="134"/>
      <c r="H23" s="6"/>
      <c r="I23" s="134"/>
      <c r="J23" s="6"/>
      <c r="K23" s="387"/>
      <c r="L23" s="302"/>
    </row>
    <row r="24" spans="1:12" s="1" customFormat="1" x14ac:dyDescent="0.25">
      <c r="A24" s="386" t="s">
        <v>34</v>
      </c>
      <c r="B24" s="134"/>
      <c r="C24" s="6"/>
      <c r="D24" s="134"/>
      <c r="E24" s="6"/>
      <c r="F24" s="387"/>
      <c r="G24" s="134"/>
      <c r="H24" s="6"/>
      <c r="I24" s="134"/>
      <c r="J24" s="6"/>
      <c r="K24" s="387"/>
      <c r="L24" s="302"/>
    </row>
    <row r="25" spans="1:12" s="1" customFormat="1" x14ac:dyDescent="0.25">
      <c r="A25" s="386" t="s">
        <v>35</v>
      </c>
      <c r="B25" s="134"/>
      <c r="C25" s="6"/>
      <c r="D25" s="134"/>
      <c r="E25" s="6"/>
      <c r="F25" s="387"/>
      <c r="G25" s="134"/>
      <c r="H25" s="6"/>
      <c r="I25" s="134"/>
      <c r="J25" s="6"/>
      <c r="K25" s="387"/>
      <c r="L25" s="302"/>
    </row>
    <row r="26" spans="1:12" s="1" customFormat="1" x14ac:dyDescent="0.25">
      <c r="A26" s="386" t="s">
        <v>37</v>
      </c>
      <c r="B26" s="134"/>
      <c r="C26" s="6"/>
      <c r="D26" s="134"/>
      <c r="E26" s="6"/>
      <c r="F26" s="387"/>
      <c r="G26" s="134"/>
      <c r="H26" s="6"/>
      <c r="I26" s="134"/>
      <c r="J26" s="6"/>
      <c r="K26" s="387"/>
      <c r="L26" s="302"/>
    </row>
    <row r="27" spans="1:12" s="1" customFormat="1" x14ac:dyDescent="0.25">
      <c r="A27" s="386" t="s">
        <v>38</v>
      </c>
      <c r="B27" s="134"/>
      <c r="C27" s="6"/>
      <c r="D27" s="134"/>
      <c r="E27" s="6"/>
      <c r="F27" s="387"/>
      <c r="G27" s="134"/>
      <c r="H27" s="6"/>
      <c r="I27" s="134"/>
      <c r="J27" s="6"/>
      <c r="K27" s="387"/>
      <c r="L27" s="302"/>
    </row>
    <row r="28" spans="1:12" s="1" customFormat="1" x14ac:dyDescent="0.25">
      <c r="A28" s="386" t="s">
        <v>39</v>
      </c>
      <c r="B28" s="134"/>
      <c r="C28" s="6"/>
      <c r="D28" s="134"/>
      <c r="E28" s="6"/>
      <c r="F28" s="387"/>
      <c r="G28" s="134"/>
      <c r="H28" s="6"/>
      <c r="I28" s="134"/>
      <c r="J28" s="6"/>
      <c r="K28" s="387"/>
      <c r="L28" s="302"/>
    </row>
    <row r="29" spans="1:12" s="1" customFormat="1" x14ac:dyDescent="0.25">
      <c r="A29" s="386" t="s">
        <v>40</v>
      </c>
      <c r="B29" s="134"/>
      <c r="C29" s="6"/>
      <c r="D29" s="134"/>
      <c r="E29" s="6"/>
      <c r="F29" s="387"/>
      <c r="G29" s="134"/>
      <c r="H29" s="6"/>
      <c r="I29" s="134"/>
      <c r="J29" s="6"/>
      <c r="K29" s="387"/>
      <c r="L29" s="302"/>
    </row>
    <row r="30" spans="1:12" s="1" customFormat="1" x14ac:dyDescent="0.25">
      <c r="A30" s="386" t="s">
        <v>41</v>
      </c>
      <c r="B30" s="134"/>
      <c r="C30" s="6"/>
      <c r="D30" s="134"/>
      <c r="E30" s="6"/>
      <c r="F30" s="387"/>
      <c r="G30" s="134"/>
      <c r="H30" s="6"/>
      <c r="I30" s="134"/>
      <c r="J30" s="6"/>
      <c r="K30" s="387"/>
      <c r="L30" s="302"/>
    </row>
    <row r="31" spans="1:12" s="1" customFormat="1" x14ac:dyDescent="0.25">
      <c r="A31" s="386" t="s">
        <v>42</v>
      </c>
      <c r="B31" s="134"/>
      <c r="C31" s="6"/>
      <c r="D31" s="134"/>
      <c r="E31" s="6"/>
      <c r="F31" s="387"/>
      <c r="G31" s="134"/>
      <c r="H31" s="6"/>
      <c r="I31" s="134"/>
      <c r="J31" s="6"/>
      <c r="K31" s="387"/>
      <c r="L31" s="302"/>
    </row>
    <row r="32" spans="1:12" s="1" customFormat="1" x14ac:dyDescent="0.25">
      <c r="A32" s="386" t="s">
        <v>43</v>
      </c>
      <c r="B32" s="134"/>
      <c r="C32" s="6"/>
      <c r="D32" s="134"/>
      <c r="E32" s="6"/>
      <c r="F32" s="387"/>
      <c r="G32" s="134"/>
      <c r="H32" s="6"/>
      <c r="I32" s="134"/>
      <c r="J32" s="6"/>
      <c r="K32" s="387"/>
      <c r="L32" s="302"/>
    </row>
    <row r="33" spans="1:12" s="1" customFormat="1" x14ac:dyDescent="0.25">
      <c r="A33" s="386" t="s">
        <v>44</v>
      </c>
      <c r="B33" s="134"/>
      <c r="C33" s="6"/>
      <c r="D33" s="134"/>
      <c r="E33" s="6"/>
      <c r="F33" s="387"/>
      <c r="G33" s="134"/>
      <c r="H33" s="6"/>
      <c r="I33" s="134"/>
      <c r="J33" s="6"/>
      <c r="K33" s="387"/>
      <c r="L33" s="302"/>
    </row>
    <row r="34" spans="1:12" s="1" customFormat="1" x14ac:dyDescent="0.25">
      <c r="A34" s="386" t="s">
        <v>45</v>
      </c>
      <c r="B34" s="6"/>
      <c r="C34" s="302"/>
      <c r="D34" s="6"/>
      <c r="E34" s="302"/>
      <c r="F34" s="386"/>
      <c r="G34" s="6"/>
      <c r="H34" s="302"/>
      <c r="I34" s="6"/>
      <c r="J34" s="302"/>
      <c r="K34" s="386"/>
      <c r="L34" s="302"/>
    </row>
    <row r="35" spans="1:12" s="1" customFormat="1" x14ac:dyDescent="0.25">
      <c r="A35" s="386" t="s">
        <v>46</v>
      </c>
      <c r="B35" s="6"/>
      <c r="C35" s="302"/>
      <c r="D35" s="6"/>
      <c r="E35" s="302"/>
      <c r="F35" s="386"/>
      <c r="G35" s="6"/>
      <c r="H35" s="302"/>
      <c r="I35" s="6"/>
      <c r="J35" s="302"/>
      <c r="K35" s="386"/>
      <c r="L35" s="302"/>
    </row>
    <row r="36" spans="1:12" s="1" customFormat="1" x14ac:dyDescent="0.25">
      <c r="A36" s="386" t="s">
        <v>47</v>
      </c>
      <c r="B36" s="6"/>
      <c r="C36" s="302"/>
      <c r="D36" s="6"/>
      <c r="E36" s="302"/>
      <c r="F36" s="386"/>
      <c r="G36" s="6"/>
      <c r="H36" s="302"/>
      <c r="I36" s="6"/>
      <c r="J36" s="302"/>
      <c r="K36" s="386"/>
      <c r="L36" s="302"/>
    </row>
    <row r="37" spans="1:12" s="1" customFormat="1" x14ac:dyDescent="0.25">
      <c r="L37" s="4"/>
    </row>
  </sheetData>
  <mergeCells count="2">
    <mergeCell ref="B5:E5"/>
    <mergeCell ref="G5:J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38"/>
  <sheetViews>
    <sheetView zoomScale="70" zoomScaleNormal="70" workbookViewId="0">
      <selection activeCell="B2" sqref="B2"/>
    </sheetView>
  </sheetViews>
  <sheetFormatPr defaultRowHeight="15" x14ac:dyDescent="0.25"/>
  <cols>
    <col min="2" max="5" width="9.140625" style="1"/>
    <col min="6" max="6" width="10" style="1" customWidth="1"/>
    <col min="7" max="13" width="9.140625" style="1"/>
    <col min="14" max="14" width="0.85546875" style="1" customWidth="1"/>
    <col min="27" max="27" width="0.85546875" style="1" customWidth="1"/>
    <col min="28" max="28" width="53.5703125" bestFit="1" customWidth="1"/>
    <col min="29" max="29" width="0.85546875" style="1" customWidth="1"/>
    <col min="30" max="30" width="19.5703125" style="4" customWidth="1"/>
  </cols>
  <sheetData>
    <row r="1" spans="1:30" s="1" customFormat="1" x14ac:dyDescent="0.25">
      <c r="A1" s="1" t="s">
        <v>102</v>
      </c>
      <c r="E1" s="150"/>
      <c r="AD1" s="4"/>
    </row>
    <row r="2" spans="1:30" s="2" customFormat="1" x14ac:dyDescent="0.25">
      <c r="A2" s="18" t="s">
        <v>595</v>
      </c>
      <c r="AD2" s="14"/>
    </row>
    <row r="3" spans="1:30" s="1" customFormat="1" x14ac:dyDescent="0.25">
      <c r="A3" s="2" t="s">
        <v>592</v>
      </c>
      <c r="AD3" s="4"/>
    </row>
    <row r="4" spans="1:30" s="1" customFormat="1" x14ac:dyDescent="0.25">
      <c r="AD4" s="4"/>
    </row>
    <row r="5" spans="1:30" s="1" customFormat="1" ht="30" x14ac:dyDescent="0.25">
      <c r="A5" s="21"/>
      <c r="B5" s="643" t="s">
        <v>596</v>
      </c>
      <c r="C5" s="643"/>
      <c r="D5" s="643"/>
      <c r="E5" s="643"/>
      <c r="F5" s="643"/>
      <c r="G5" s="643"/>
      <c r="H5" s="643"/>
      <c r="I5" s="643"/>
      <c r="J5" s="643"/>
      <c r="K5" s="643"/>
      <c r="L5" s="643"/>
      <c r="M5" s="643"/>
      <c r="N5" s="387"/>
      <c r="O5" s="643" t="s">
        <v>597</v>
      </c>
      <c r="P5" s="643"/>
      <c r="Q5" s="643"/>
      <c r="R5" s="643"/>
      <c r="S5" s="643"/>
      <c r="T5" s="643"/>
      <c r="U5" s="643"/>
      <c r="V5" s="643"/>
      <c r="W5" s="643"/>
      <c r="X5" s="643"/>
      <c r="Y5" s="643"/>
      <c r="Z5" s="643"/>
      <c r="AA5" s="387"/>
      <c r="AB5" s="22" t="s">
        <v>598</v>
      </c>
      <c r="AC5" s="387"/>
      <c r="AD5" s="382"/>
    </row>
    <row r="6" spans="1:30" s="1" customFormat="1" ht="24.75" customHeight="1" x14ac:dyDescent="0.25">
      <c r="A6" s="83"/>
      <c r="B6" s="574">
        <v>2008</v>
      </c>
      <c r="C6" s="656"/>
      <c r="D6" s="657"/>
      <c r="E6" s="574">
        <v>2009</v>
      </c>
      <c r="F6" s="656"/>
      <c r="G6" s="657"/>
      <c r="H6" s="574">
        <v>2010</v>
      </c>
      <c r="I6" s="656"/>
      <c r="J6" s="657"/>
      <c r="K6" s="574">
        <v>2011</v>
      </c>
      <c r="L6" s="656"/>
      <c r="M6" s="657"/>
      <c r="N6" s="435"/>
      <c r="O6" s="574">
        <v>2008</v>
      </c>
      <c r="P6" s="656"/>
      <c r="Q6" s="657"/>
      <c r="R6" s="574">
        <v>2009</v>
      </c>
      <c r="S6" s="656"/>
      <c r="T6" s="657"/>
      <c r="U6" s="574">
        <v>2010</v>
      </c>
      <c r="V6" s="656"/>
      <c r="W6" s="657"/>
      <c r="X6" s="574">
        <v>2011</v>
      </c>
      <c r="Y6" s="656"/>
      <c r="Z6" s="657"/>
      <c r="AA6" s="435"/>
      <c r="AB6" s="628" t="s">
        <v>163</v>
      </c>
      <c r="AC6" s="387"/>
      <c r="AD6" s="382" t="s">
        <v>6</v>
      </c>
    </row>
    <row r="7" spans="1:30" s="1" customFormat="1" ht="36" customHeight="1" x14ac:dyDescent="0.25">
      <c r="A7" s="83"/>
      <c r="B7" s="86" t="s">
        <v>7</v>
      </c>
      <c r="C7" s="86" t="s">
        <v>111</v>
      </c>
      <c r="D7" s="86" t="s">
        <v>9</v>
      </c>
      <c r="E7" s="86" t="s">
        <v>112</v>
      </c>
      <c r="F7" s="86" t="s">
        <v>8</v>
      </c>
      <c r="G7" s="86" t="s">
        <v>9</v>
      </c>
      <c r="H7" s="86" t="s">
        <v>7</v>
      </c>
      <c r="I7" s="86" t="s">
        <v>111</v>
      </c>
      <c r="J7" s="86" t="s">
        <v>9</v>
      </c>
      <c r="K7" s="86" t="s">
        <v>7</v>
      </c>
      <c r="L7" s="86" t="s">
        <v>8</v>
      </c>
      <c r="M7" s="86" t="s">
        <v>9</v>
      </c>
      <c r="N7" s="86"/>
      <c r="O7" s="86" t="s">
        <v>7</v>
      </c>
      <c r="P7" s="86" t="s">
        <v>111</v>
      </c>
      <c r="Q7" s="86" t="s">
        <v>9</v>
      </c>
      <c r="R7" s="86" t="s">
        <v>112</v>
      </c>
      <c r="S7" s="86" t="s">
        <v>8</v>
      </c>
      <c r="T7" s="86" t="s">
        <v>9</v>
      </c>
      <c r="U7" s="86" t="s">
        <v>7</v>
      </c>
      <c r="V7" s="86" t="s">
        <v>111</v>
      </c>
      <c r="W7" s="86" t="s">
        <v>9</v>
      </c>
      <c r="X7" s="86" t="s">
        <v>7</v>
      </c>
      <c r="Y7" s="86" t="s">
        <v>8</v>
      </c>
      <c r="Z7" s="86" t="s">
        <v>9</v>
      </c>
      <c r="AA7" s="86"/>
      <c r="AB7" s="611"/>
      <c r="AC7" s="86"/>
      <c r="AD7" s="382"/>
    </row>
    <row r="8" spans="1:30" s="1" customFormat="1" x14ac:dyDescent="0.25">
      <c r="A8" s="83" t="s">
        <v>10</v>
      </c>
      <c r="B8" s="106"/>
      <c r="C8" s="426"/>
      <c r="D8" s="87"/>
      <c r="E8" s="106"/>
      <c r="F8" s="426"/>
      <c r="G8" s="87"/>
      <c r="H8" s="106"/>
      <c r="I8" s="426"/>
      <c r="J8" s="87"/>
      <c r="K8" s="106"/>
      <c r="L8" s="87"/>
      <c r="M8" s="87"/>
      <c r="N8" s="86"/>
      <c r="O8" s="106"/>
      <c r="P8" s="426"/>
      <c r="Q8" s="87"/>
      <c r="R8" s="106"/>
      <c r="S8" s="426"/>
      <c r="T8" s="87"/>
      <c r="U8" s="106"/>
      <c r="V8" s="426"/>
      <c r="W8" s="87"/>
      <c r="X8" s="106"/>
      <c r="Y8" s="87"/>
      <c r="Z8" s="87"/>
      <c r="AA8" s="86"/>
      <c r="AB8" s="87"/>
      <c r="AC8" s="86"/>
      <c r="AD8" s="302"/>
    </row>
    <row r="9" spans="1:30" s="1" customFormat="1" x14ac:dyDescent="0.25">
      <c r="A9" s="83" t="s">
        <v>14</v>
      </c>
      <c r="B9" s="106"/>
      <c r="C9" s="426"/>
      <c r="D9" s="87"/>
      <c r="E9" s="106"/>
      <c r="F9" s="426"/>
      <c r="G9" s="87"/>
      <c r="H9" s="106"/>
      <c r="I9" s="426"/>
      <c r="J9" s="87"/>
      <c r="K9" s="106"/>
      <c r="L9" s="87"/>
      <c r="M9" s="87"/>
      <c r="N9" s="86"/>
      <c r="O9" s="106"/>
      <c r="P9" s="426"/>
      <c r="Q9" s="87"/>
      <c r="R9" s="106"/>
      <c r="S9" s="426"/>
      <c r="T9" s="87"/>
      <c r="U9" s="106"/>
      <c r="V9" s="426"/>
      <c r="W9" s="87"/>
      <c r="X9" s="106"/>
      <c r="Y9" s="87"/>
      <c r="Z9" s="87"/>
      <c r="AA9" s="86"/>
      <c r="AB9" s="87"/>
      <c r="AC9" s="86"/>
      <c r="AD9" s="302"/>
    </row>
    <row r="10" spans="1:30" s="1" customFormat="1" x14ac:dyDescent="0.25">
      <c r="A10" s="83" t="s">
        <v>16</v>
      </c>
      <c r="B10" s="106"/>
      <c r="C10" s="426"/>
      <c r="D10" s="87"/>
      <c r="E10" s="106"/>
      <c r="F10" s="426"/>
      <c r="G10" s="87"/>
      <c r="H10" s="106"/>
      <c r="I10" s="426"/>
      <c r="J10" s="87"/>
      <c r="K10" s="106"/>
      <c r="L10" s="87"/>
      <c r="M10" s="87"/>
      <c r="N10" s="86"/>
      <c r="O10" s="106"/>
      <c r="P10" s="426"/>
      <c r="Q10" s="87"/>
      <c r="R10" s="106"/>
      <c r="S10" s="426"/>
      <c r="T10" s="87"/>
      <c r="U10" s="106"/>
      <c r="V10" s="426"/>
      <c r="W10" s="87"/>
      <c r="X10" s="106"/>
      <c r="Y10" s="87"/>
      <c r="Z10" s="87"/>
      <c r="AA10" s="86"/>
      <c r="AB10" s="87"/>
      <c r="AC10" s="86"/>
      <c r="AD10" s="302"/>
    </row>
    <row r="11" spans="1:30" s="1" customFormat="1" x14ac:dyDescent="0.25">
      <c r="A11" s="83" t="s">
        <v>18</v>
      </c>
      <c r="B11" s="106"/>
      <c r="C11" s="426"/>
      <c r="D11" s="87"/>
      <c r="E11" s="106"/>
      <c r="F11" s="426"/>
      <c r="G11" s="87"/>
      <c r="H11" s="106"/>
      <c r="I11" s="426"/>
      <c r="J11" s="87"/>
      <c r="K11" s="106"/>
      <c r="L11" s="87"/>
      <c r="M11" s="87"/>
      <c r="N11" s="86"/>
      <c r="O11" s="106"/>
      <c r="P11" s="426"/>
      <c r="Q11" s="87"/>
      <c r="R11" s="106"/>
      <c r="S11" s="426"/>
      <c r="T11" s="87"/>
      <c r="U11" s="106"/>
      <c r="V11" s="426"/>
      <c r="W11" s="87"/>
      <c r="X11" s="106"/>
      <c r="Y11" s="87"/>
      <c r="Z11" s="87"/>
      <c r="AA11" s="86"/>
      <c r="AB11" s="87"/>
      <c r="AC11" s="86"/>
      <c r="AD11" s="302"/>
    </row>
    <row r="12" spans="1:30" s="1" customFormat="1" x14ac:dyDescent="0.25">
      <c r="A12" s="83" t="s">
        <v>19</v>
      </c>
      <c r="B12" s="106"/>
      <c r="C12" s="426"/>
      <c r="D12" s="87"/>
      <c r="E12" s="106"/>
      <c r="F12" s="426"/>
      <c r="G12" s="87"/>
      <c r="H12" s="106"/>
      <c r="I12" s="426"/>
      <c r="J12" s="87"/>
      <c r="K12" s="106"/>
      <c r="L12" s="3"/>
      <c r="M12" s="87"/>
      <c r="N12" s="86"/>
      <c r="O12" s="106"/>
      <c r="P12" s="426"/>
      <c r="Q12" s="87"/>
      <c r="R12" s="106"/>
      <c r="S12" s="426"/>
      <c r="T12" s="87"/>
      <c r="U12" s="106"/>
      <c r="V12" s="426"/>
      <c r="W12" s="87"/>
      <c r="X12" s="106"/>
      <c r="Y12" s="3"/>
      <c r="Z12" s="87"/>
      <c r="AA12" s="86"/>
      <c r="AB12" s="87"/>
      <c r="AC12" s="86"/>
      <c r="AD12" s="302"/>
    </row>
    <row r="13" spans="1:30" s="1" customFormat="1" x14ac:dyDescent="0.25">
      <c r="A13" s="83" t="s">
        <v>20</v>
      </c>
      <c r="B13" s="106"/>
      <c r="C13" s="426"/>
      <c r="D13" s="87"/>
      <c r="E13" s="106"/>
      <c r="F13" s="426"/>
      <c r="G13" s="87"/>
      <c r="H13" s="106"/>
      <c r="I13" s="426"/>
      <c r="J13" s="87"/>
      <c r="K13" s="106"/>
      <c r="L13" s="87"/>
      <c r="M13" s="87"/>
      <c r="N13" s="86"/>
      <c r="O13" s="106"/>
      <c r="P13" s="426"/>
      <c r="Q13" s="87"/>
      <c r="R13" s="106"/>
      <c r="S13" s="426"/>
      <c r="T13" s="87"/>
      <c r="U13" s="106"/>
      <c r="V13" s="426"/>
      <c r="W13" s="87"/>
      <c r="X13" s="106"/>
      <c r="Y13" s="87"/>
      <c r="Z13" s="87"/>
      <c r="AA13" s="86"/>
      <c r="AB13" s="87"/>
      <c r="AC13" s="86"/>
      <c r="AD13" s="302"/>
    </row>
    <row r="14" spans="1:30" s="1" customFormat="1" x14ac:dyDescent="0.25">
      <c r="A14" s="83" t="s">
        <v>21</v>
      </c>
      <c r="B14" s="106"/>
      <c r="C14" s="426"/>
      <c r="D14" s="87"/>
      <c r="E14" s="106"/>
      <c r="F14" s="426"/>
      <c r="G14" s="87"/>
      <c r="H14" s="106"/>
      <c r="I14" s="426"/>
      <c r="J14" s="87"/>
      <c r="K14" s="106"/>
      <c r="L14" s="87"/>
      <c r="M14" s="87"/>
      <c r="N14" s="86"/>
      <c r="O14" s="106"/>
      <c r="P14" s="426"/>
      <c r="Q14" s="87"/>
      <c r="R14" s="106"/>
      <c r="S14" s="426"/>
      <c r="T14" s="87"/>
      <c r="U14" s="106"/>
      <c r="V14" s="426"/>
      <c r="W14" s="87"/>
      <c r="X14" s="106"/>
      <c r="Y14" s="87"/>
      <c r="Z14" s="87"/>
      <c r="AA14" s="86"/>
      <c r="AB14" s="87"/>
      <c r="AC14" s="86"/>
      <c r="AD14" s="302"/>
    </row>
    <row r="15" spans="1:30" s="1" customFormat="1" x14ac:dyDescent="0.25">
      <c r="A15" s="83" t="s">
        <v>23</v>
      </c>
      <c r="B15" s="106"/>
      <c r="C15" s="426"/>
      <c r="D15" s="87"/>
      <c r="E15" s="106"/>
      <c r="F15" s="426"/>
      <c r="G15" s="87"/>
      <c r="H15" s="106"/>
      <c r="I15" s="426"/>
      <c r="J15" s="87"/>
      <c r="K15" s="106"/>
      <c r="L15" s="87"/>
      <c r="M15" s="87"/>
      <c r="N15" s="86"/>
      <c r="O15" s="106"/>
      <c r="P15" s="426"/>
      <c r="Q15" s="87"/>
      <c r="R15" s="106"/>
      <c r="S15" s="426"/>
      <c r="T15" s="87"/>
      <c r="U15" s="106"/>
      <c r="V15" s="426"/>
      <c r="W15" s="87"/>
      <c r="X15" s="106"/>
      <c r="Y15" s="87"/>
      <c r="Z15" s="87"/>
      <c r="AA15" s="86"/>
      <c r="AB15" s="87"/>
      <c r="AC15" s="86"/>
      <c r="AD15" s="302"/>
    </row>
    <row r="16" spans="1:30" s="1" customFormat="1" x14ac:dyDescent="0.25">
      <c r="A16" s="83" t="s">
        <v>24</v>
      </c>
      <c r="B16" s="106"/>
      <c r="C16" s="426"/>
      <c r="D16" s="87"/>
      <c r="E16" s="106"/>
      <c r="F16" s="426"/>
      <c r="G16" s="87"/>
      <c r="H16" s="106"/>
      <c r="I16" s="426"/>
      <c r="J16" s="87"/>
      <c r="K16" s="106"/>
      <c r="L16" s="87"/>
      <c r="M16" s="87"/>
      <c r="N16" s="86"/>
      <c r="O16" s="106"/>
      <c r="P16" s="426"/>
      <c r="Q16" s="87"/>
      <c r="R16" s="106"/>
      <c r="S16" s="426"/>
      <c r="T16" s="87"/>
      <c r="U16" s="106"/>
      <c r="V16" s="426"/>
      <c r="W16" s="87"/>
      <c r="X16" s="106"/>
      <c r="Y16" s="87"/>
      <c r="Z16" s="87"/>
      <c r="AA16" s="86"/>
      <c r="AB16" s="87"/>
      <c r="AC16" s="86"/>
      <c r="AD16" s="302"/>
    </row>
    <row r="17" spans="1:30" s="1" customFormat="1" x14ac:dyDescent="0.25">
      <c r="A17" s="83" t="s">
        <v>25</v>
      </c>
      <c r="B17" s="106"/>
      <c r="C17" s="426"/>
      <c r="D17" s="87"/>
      <c r="E17" s="106"/>
      <c r="F17" s="426"/>
      <c r="G17" s="87"/>
      <c r="H17" s="106"/>
      <c r="I17" s="426"/>
      <c r="J17" s="87"/>
      <c r="K17" s="106"/>
      <c r="L17" s="428"/>
      <c r="M17" s="87"/>
      <c r="N17" s="86"/>
      <c r="O17" s="106"/>
      <c r="P17" s="426"/>
      <c r="Q17" s="87"/>
      <c r="R17" s="106"/>
      <c r="S17" s="426"/>
      <c r="T17" s="87"/>
      <c r="U17" s="106"/>
      <c r="V17" s="426"/>
      <c r="W17" s="87"/>
      <c r="X17" s="106"/>
      <c r="Y17" s="428"/>
      <c r="Z17" s="87"/>
      <c r="AA17" s="86"/>
      <c r="AB17" s="87"/>
      <c r="AC17" s="86"/>
      <c r="AD17" s="302"/>
    </row>
    <row r="18" spans="1:30" s="1" customFormat="1" x14ac:dyDescent="0.25">
      <c r="A18" s="83" t="s">
        <v>27</v>
      </c>
      <c r="B18" s="106"/>
      <c r="C18" s="428"/>
      <c r="D18" s="87"/>
      <c r="E18" s="106"/>
      <c r="F18" s="428"/>
      <c r="G18" s="87"/>
      <c r="H18" s="106"/>
      <c r="I18" s="428"/>
      <c r="J18" s="87"/>
      <c r="K18" s="106"/>
      <c r="L18" s="87"/>
      <c r="M18" s="87"/>
      <c r="N18" s="86"/>
      <c r="O18" s="106"/>
      <c r="P18" s="428"/>
      <c r="Q18" s="87"/>
      <c r="R18" s="106"/>
      <c r="S18" s="428"/>
      <c r="T18" s="87"/>
      <c r="U18" s="106"/>
      <c r="V18" s="428"/>
      <c r="W18" s="87"/>
      <c r="X18" s="106"/>
      <c r="Y18" s="87"/>
      <c r="Z18" s="87"/>
      <c r="AA18" s="86"/>
      <c r="AB18" s="87"/>
      <c r="AC18" s="86"/>
      <c r="AD18" s="66"/>
    </row>
    <row r="19" spans="1:30" s="1" customFormat="1" x14ac:dyDescent="0.25">
      <c r="A19" s="83" t="s">
        <v>28</v>
      </c>
      <c r="B19" s="106"/>
      <c r="C19" s="426"/>
      <c r="D19" s="87"/>
      <c r="E19" s="106"/>
      <c r="F19" s="426"/>
      <c r="G19" s="87"/>
      <c r="H19" s="106"/>
      <c r="I19" s="426"/>
      <c r="J19" s="87"/>
      <c r="K19" s="106"/>
      <c r="L19" s="87"/>
      <c r="M19" s="87"/>
      <c r="N19" s="86"/>
      <c r="O19" s="106"/>
      <c r="P19" s="426"/>
      <c r="Q19" s="87"/>
      <c r="R19" s="106"/>
      <c r="S19" s="426"/>
      <c r="T19" s="87"/>
      <c r="U19" s="106"/>
      <c r="V19" s="426"/>
      <c r="W19" s="87"/>
      <c r="X19" s="106"/>
      <c r="Y19" s="87"/>
      <c r="Z19" s="87"/>
      <c r="AA19" s="86"/>
      <c r="AB19" s="87"/>
      <c r="AC19" s="86"/>
      <c r="AD19" s="302"/>
    </row>
    <row r="20" spans="1:30" s="1" customFormat="1" x14ac:dyDescent="0.25">
      <c r="A20" s="83" t="s">
        <v>29</v>
      </c>
      <c r="B20" s="106"/>
      <c r="C20" s="426"/>
      <c r="D20" s="87"/>
      <c r="E20" s="106"/>
      <c r="F20" s="426"/>
      <c r="G20" s="87"/>
      <c r="H20" s="106"/>
      <c r="I20" s="426"/>
      <c r="J20" s="87"/>
      <c r="K20" s="106"/>
      <c r="L20" s="87"/>
      <c r="M20" s="87"/>
      <c r="N20" s="86"/>
      <c r="O20" s="106"/>
      <c r="P20" s="426"/>
      <c r="Q20" s="87"/>
      <c r="R20" s="106"/>
      <c r="S20" s="426"/>
      <c r="T20" s="87"/>
      <c r="U20" s="106"/>
      <c r="V20" s="426"/>
      <c r="W20" s="87"/>
      <c r="X20" s="106"/>
      <c r="Y20" s="87"/>
      <c r="Z20" s="87"/>
      <c r="AA20" s="86"/>
      <c r="AB20" s="87"/>
      <c r="AC20" s="86"/>
      <c r="AD20" s="302"/>
    </row>
    <row r="21" spans="1:30" s="1" customFormat="1" x14ac:dyDescent="0.25">
      <c r="A21" s="83" t="s">
        <v>30</v>
      </c>
      <c r="B21" s="106"/>
      <c r="C21" s="426"/>
      <c r="D21" s="87"/>
      <c r="E21" s="106"/>
      <c r="F21" s="426"/>
      <c r="G21" s="87"/>
      <c r="H21" s="106"/>
      <c r="I21" s="426"/>
      <c r="J21" s="87"/>
      <c r="K21" s="106"/>
      <c r="L21" s="87"/>
      <c r="M21" s="87"/>
      <c r="N21" s="86"/>
      <c r="O21" s="106"/>
      <c r="P21" s="426"/>
      <c r="Q21" s="87"/>
      <c r="R21" s="106"/>
      <c r="S21" s="426"/>
      <c r="T21" s="87"/>
      <c r="U21" s="106"/>
      <c r="V21" s="426"/>
      <c r="W21" s="87"/>
      <c r="X21" s="106"/>
      <c r="Y21" s="87"/>
      <c r="Z21" s="87"/>
      <c r="AA21" s="86"/>
      <c r="AB21" s="87"/>
      <c r="AC21" s="86"/>
      <c r="AD21" s="302"/>
    </row>
    <row r="22" spans="1:30" s="1" customFormat="1" x14ac:dyDescent="0.25">
      <c r="A22" s="83" t="s">
        <v>31</v>
      </c>
      <c r="B22" s="106"/>
      <c r="C22" s="426"/>
      <c r="D22" s="87"/>
      <c r="E22" s="106"/>
      <c r="F22" s="426"/>
      <c r="G22" s="87"/>
      <c r="H22" s="106"/>
      <c r="I22" s="426"/>
      <c r="J22" s="87"/>
      <c r="K22" s="106"/>
      <c r="L22" s="87"/>
      <c r="M22" s="87"/>
      <c r="N22" s="86"/>
      <c r="O22" s="106"/>
      <c r="P22" s="426"/>
      <c r="Q22" s="87"/>
      <c r="R22" s="106"/>
      <c r="S22" s="426"/>
      <c r="T22" s="87"/>
      <c r="U22" s="106"/>
      <c r="V22" s="426"/>
      <c r="W22" s="87"/>
      <c r="X22" s="106"/>
      <c r="Y22" s="87"/>
      <c r="Z22" s="87"/>
      <c r="AA22" s="86"/>
      <c r="AB22" s="87"/>
      <c r="AC22" s="86"/>
      <c r="AD22" s="302"/>
    </row>
    <row r="23" spans="1:30" s="1" customFormat="1" x14ac:dyDescent="0.25">
      <c r="A23" s="83" t="s">
        <v>32</v>
      </c>
      <c r="B23" s="106"/>
      <c r="C23" s="426"/>
      <c r="D23" s="87"/>
      <c r="E23" s="106"/>
      <c r="F23" s="426"/>
      <c r="G23" s="87"/>
      <c r="H23" s="106"/>
      <c r="I23" s="426"/>
      <c r="J23" s="87"/>
      <c r="K23" s="106"/>
      <c r="L23" s="87"/>
      <c r="M23" s="87"/>
      <c r="N23" s="86"/>
      <c r="O23" s="106"/>
      <c r="P23" s="426"/>
      <c r="Q23" s="87"/>
      <c r="R23" s="106"/>
      <c r="S23" s="426"/>
      <c r="T23" s="87"/>
      <c r="U23" s="106"/>
      <c r="V23" s="426"/>
      <c r="W23" s="87"/>
      <c r="X23" s="106"/>
      <c r="Y23" s="87"/>
      <c r="Z23" s="87"/>
      <c r="AA23" s="86"/>
      <c r="AB23" s="87"/>
      <c r="AC23" s="86"/>
      <c r="AD23" s="302"/>
    </row>
    <row r="24" spans="1:30" s="1" customFormat="1" x14ac:dyDescent="0.25">
      <c r="A24" s="83" t="s">
        <v>33</v>
      </c>
      <c r="B24" s="106"/>
      <c r="C24" s="426"/>
      <c r="D24" s="87"/>
      <c r="E24" s="106"/>
      <c r="F24" s="426"/>
      <c r="G24" s="87"/>
      <c r="H24" s="106"/>
      <c r="I24" s="426"/>
      <c r="J24" s="87"/>
      <c r="K24" s="106"/>
      <c r="L24" s="87"/>
      <c r="M24" s="87"/>
      <c r="N24" s="86"/>
      <c r="O24" s="106"/>
      <c r="P24" s="426"/>
      <c r="Q24" s="87"/>
      <c r="R24" s="106"/>
      <c r="S24" s="426"/>
      <c r="T24" s="87"/>
      <c r="U24" s="106"/>
      <c r="V24" s="426"/>
      <c r="W24" s="87"/>
      <c r="X24" s="106"/>
      <c r="Y24" s="87"/>
      <c r="Z24" s="87"/>
      <c r="AA24" s="86"/>
      <c r="AB24" s="87"/>
      <c r="AC24" s="86"/>
      <c r="AD24" s="302"/>
    </row>
    <row r="25" spans="1:30" s="1" customFormat="1" x14ac:dyDescent="0.25">
      <c r="A25" s="83" t="s">
        <v>34</v>
      </c>
      <c r="B25" s="106"/>
      <c r="C25" s="426"/>
      <c r="D25" s="87"/>
      <c r="E25" s="106"/>
      <c r="F25" s="426"/>
      <c r="G25" s="87"/>
      <c r="H25" s="106"/>
      <c r="I25" s="426"/>
      <c r="J25" s="87"/>
      <c r="K25" s="106"/>
      <c r="L25" s="87"/>
      <c r="M25" s="87"/>
      <c r="N25" s="86"/>
      <c r="O25" s="106"/>
      <c r="P25" s="426"/>
      <c r="Q25" s="87"/>
      <c r="R25" s="106"/>
      <c r="S25" s="426"/>
      <c r="T25" s="87"/>
      <c r="U25" s="106"/>
      <c r="V25" s="426"/>
      <c r="W25" s="87"/>
      <c r="X25" s="106"/>
      <c r="Y25" s="87"/>
      <c r="Z25" s="87"/>
      <c r="AA25" s="86"/>
      <c r="AB25" s="87"/>
      <c r="AC25" s="86"/>
      <c r="AD25" s="302"/>
    </row>
    <row r="26" spans="1:30" s="1" customFormat="1" x14ac:dyDescent="0.25">
      <c r="A26" s="83" t="s">
        <v>35</v>
      </c>
      <c r="B26" s="106"/>
      <c r="C26" s="426"/>
      <c r="D26" s="87"/>
      <c r="E26" s="106"/>
      <c r="F26" s="426"/>
      <c r="G26" s="87"/>
      <c r="H26" s="106"/>
      <c r="I26" s="426"/>
      <c r="J26" s="87"/>
      <c r="K26" s="106"/>
      <c r="L26" s="87"/>
      <c r="M26" s="87"/>
      <c r="N26" s="86"/>
      <c r="O26" s="106"/>
      <c r="P26" s="426"/>
      <c r="Q26" s="87"/>
      <c r="R26" s="106"/>
      <c r="S26" s="426"/>
      <c r="T26" s="87"/>
      <c r="U26" s="106"/>
      <c r="V26" s="426"/>
      <c r="W26" s="87"/>
      <c r="X26" s="106"/>
      <c r="Y26" s="87"/>
      <c r="Z26" s="87"/>
      <c r="AA26" s="86"/>
      <c r="AB26" s="87"/>
      <c r="AC26" s="86"/>
      <c r="AD26" s="302"/>
    </row>
    <row r="27" spans="1:30" s="1" customFormat="1" x14ac:dyDescent="0.25">
      <c r="A27" s="83" t="s">
        <v>37</v>
      </c>
      <c r="B27" s="106"/>
      <c r="C27" s="426"/>
      <c r="D27" s="87"/>
      <c r="E27" s="106"/>
      <c r="F27" s="426"/>
      <c r="G27" s="87"/>
      <c r="H27" s="106"/>
      <c r="I27" s="426"/>
      <c r="J27" s="87"/>
      <c r="K27" s="106"/>
      <c r="L27" s="87"/>
      <c r="M27" s="87"/>
      <c r="N27" s="86"/>
      <c r="O27" s="106"/>
      <c r="P27" s="426"/>
      <c r="Q27" s="87"/>
      <c r="R27" s="106"/>
      <c r="S27" s="426"/>
      <c r="T27" s="87"/>
      <c r="U27" s="106"/>
      <c r="V27" s="426"/>
      <c r="W27" s="87"/>
      <c r="X27" s="106"/>
      <c r="Y27" s="87"/>
      <c r="Z27" s="87"/>
      <c r="AA27" s="86"/>
      <c r="AB27" s="87"/>
      <c r="AC27" s="86"/>
      <c r="AD27" s="302"/>
    </row>
    <row r="28" spans="1:30" s="1" customFormat="1" x14ac:dyDescent="0.25">
      <c r="A28" s="83" t="s">
        <v>38</v>
      </c>
      <c r="B28" s="106"/>
      <c r="C28" s="426"/>
      <c r="D28" s="87"/>
      <c r="E28" s="106"/>
      <c r="F28" s="426"/>
      <c r="G28" s="87"/>
      <c r="H28" s="106"/>
      <c r="I28" s="426"/>
      <c r="J28" s="87"/>
      <c r="K28" s="106"/>
      <c r="L28" s="87"/>
      <c r="M28" s="87"/>
      <c r="N28" s="86"/>
      <c r="O28" s="106"/>
      <c r="P28" s="426"/>
      <c r="Q28" s="87"/>
      <c r="R28" s="106"/>
      <c r="S28" s="426"/>
      <c r="T28" s="87"/>
      <c r="U28" s="106"/>
      <c r="V28" s="426"/>
      <c r="W28" s="87"/>
      <c r="X28" s="106"/>
      <c r="Y28" s="87"/>
      <c r="Z28" s="87"/>
      <c r="AA28" s="86"/>
      <c r="AB28" s="87"/>
      <c r="AC28" s="86"/>
      <c r="AD28" s="302"/>
    </row>
    <row r="29" spans="1:30" s="1" customFormat="1" x14ac:dyDescent="0.25">
      <c r="A29" s="83" t="s">
        <v>39</v>
      </c>
      <c r="B29" s="106"/>
      <c r="C29" s="426"/>
      <c r="D29" s="87"/>
      <c r="E29" s="106"/>
      <c r="F29" s="426"/>
      <c r="G29" s="87"/>
      <c r="H29" s="106"/>
      <c r="I29" s="426"/>
      <c r="J29" s="87"/>
      <c r="K29" s="106"/>
      <c r="L29" s="87"/>
      <c r="M29" s="87"/>
      <c r="N29" s="86"/>
      <c r="O29" s="106"/>
      <c r="P29" s="426"/>
      <c r="Q29" s="87"/>
      <c r="R29" s="106"/>
      <c r="S29" s="426"/>
      <c r="T29" s="87"/>
      <c r="U29" s="106"/>
      <c r="V29" s="426"/>
      <c r="W29" s="87"/>
      <c r="X29" s="106"/>
      <c r="Y29" s="87"/>
      <c r="Z29" s="87"/>
      <c r="AA29" s="86"/>
      <c r="AB29" s="87"/>
      <c r="AC29" s="86"/>
      <c r="AD29" s="302"/>
    </row>
    <row r="30" spans="1:30" s="1" customFormat="1" x14ac:dyDescent="0.25">
      <c r="A30" s="83" t="s">
        <v>40</v>
      </c>
      <c r="B30" s="106"/>
      <c r="C30" s="426"/>
      <c r="D30" s="87"/>
      <c r="E30" s="106"/>
      <c r="F30" s="426"/>
      <c r="G30" s="87"/>
      <c r="H30" s="106"/>
      <c r="I30" s="426"/>
      <c r="J30" s="87"/>
      <c r="K30" s="106"/>
      <c r="L30" s="428"/>
      <c r="M30" s="87"/>
      <c r="N30" s="86"/>
      <c r="O30" s="106"/>
      <c r="P30" s="426"/>
      <c r="Q30" s="87"/>
      <c r="R30" s="106"/>
      <c r="S30" s="426"/>
      <c r="T30" s="87"/>
      <c r="U30" s="106"/>
      <c r="V30" s="426"/>
      <c r="W30" s="87"/>
      <c r="X30" s="106"/>
      <c r="Y30" s="428"/>
      <c r="Z30" s="87"/>
      <c r="AA30" s="86"/>
      <c r="AB30" s="87"/>
      <c r="AC30" s="86"/>
      <c r="AD30" s="302"/>
    </row>
    <row r="31" spans="1:30" s="1" customFormat="1" x14ac:dyDescent="0.25">
      <c r="A31" s="83" t="s">
        <v>41</v>
      </c>
      <c r="B31" s="106"/>
      <c r="C31" s="426"/>
      <c r="D31" s="87"/>
      <c r="E31" s="106"/>
      <c r="F31" s="426"/>
      <c r="G31" s="87"/>
      <c r="H31" s="106"/>
      <c r="I31" s="426"/>
      <c r="J31" s="87"/>
      <c r="K31" s="106"/>
      <c r="L31" s="87"/>
      <c r="M31" s="87"/>
      <c r="N31" s="86"/>
      <c r="O31" s="106"/>
      <c r="P31" s="426"/>
      <c r="Q31" s="87"/>
      <c r="R31" s="106"/>
      <c r="S31" s="426"/>
      <c r="T31" s="87"/>
      <c r="U31" s="106"/>
      <c r="V31" s="426"/>
      <c r="W31" s="87"/>
      <c r="X31" s="106"/>
      <c r="Y31" s="87"/>
      <c r="Z31" s="87"/>
      <c r="AA31" s="86"/>
      <c r="AB31" s="87"/>
      <c r="AC31" s="86"/>
      <c r="AD31" s="302"/>
    </row>
    <row r="32" spans="1:30" s="1" customFormat="1" x14ac:dyDescent="0.25">
      <c r="A32" s="83" t="s">
        <v>42</v>
      </c>
      <c r="B32" s="106"/>
      <c r="C32" s="426"/>
      <c r="D32" s="87"/>
      <c r="E32" s="106"/>
      <c r="F32" s="426"/>
      <c r="G32" s="87"/>
      <c r="H32" s="106"/>
      <c r="I32" s="426"/>
      <c r="J32" s="87"/>
      <c r="K32" s="106"/>
      <c r="L32" s="3"/>
      <c r="M32" s="87"/>
      <c r="N32" s="86"/>
      <c r="O32" s="106"/>
      <c r="P32" s="426"/>
      <c r="Q32" s="87"/>
      <c r="R32" s="106"/>
      <c r="S32" s="426"/>
      <c r="T32" s="87"/>
      <c r="U32" s="106"/>
      <c r="V32" s="426"/>
      <c r="W32" s="87"/>
      <c r="X32" s="106"/>
      <c r="Y32" s="3"/>
      <c r="Z32" s="87"/>
      <c r="AA32" s="86"/>
      <c r="AB32" s="87"/>
      <c r="AC32" s="86"/>
      <c r="AD32" s="302"/>
    </row>
    <row r="33" spans="1:30" s="1" customFormat="1" x14ac:dyDescent="0.25">
      <c r="A33" s="83" t="s">
        <v>43</v>
      </c>
      <c r="B33" s="106"/>
      <c r="C33" s="426"/>
      <c r="D33" s="87"/>
      <c r="E33" s="106"/>
      <c r="F33" s="426"/>
      <c r="G33" s="87"/>
      <c r="H33" s="106"/>
      <c r="I33" s="426"/>
      <c r="J33" s="87"/>
      <c r="K33" s="106"/>
      <c r="L33" s="87"/>
      <c r="M33" s="87"/>
      <c r="N33" s="86"/>
      <c r="O33" s="106"/>
      <c r="P33" s="426"/>
      <c r="Q33" s="87"/>
      <c r="R33" s="106"/>
      <c r="S33" s="426"/>
      <c r="T33" s="87"/>
      <c r="U33" s="106"/>
      <c r="V33" s="426"/>
      <c r="W33" s="87"/>
      <c r="X33" s="106"/>
      <c r="Y33" s="87"/>
      <c r="Z33" s="87"/>
      <c r="AA33" s="86"/>
      <c r="AB33" s="87"/>
      <c r="AC33" s="86"/>
      <c r="AD33" s="302"/>
    </row>
    <row r="34" spans="1:30" s="1" customFormat="1" x14ac:dyDescent="0.25">
      <c r="A34" s="83" t="s">
        <v>44</v>
      </c>
      <c r="B34" s="106"/>
      <c r="C34" s="3"/>
      <c r="D34" s="87"/>
      <c r="E34" s="106"/>
      <c r="F34" s="3"/>
      <c r="G34" s="87"/>
      <c r="H34" s="106"/>
      <c r="I34" s="3"/>
      <c r="J34" s="87"/>
      <c r="K34" s="106"/>
      <c r="L34" s="87"/>
      <c r="M34" s="87"/>
      <c r="N34" s="86"/>
      <c r="O34" s="106"/>
      <c r="P34" s="3"/>
      <c r="Q34" s="87"/>
      <c r="R34" s="106"/>
      <c r="S34" s="3"/>
      <c r="T34" s="87"/>
      <c r="U34" s="106"/>
      <c r="V34" s="3"/>
      <c r="W34" s="87"/>
      <c r="X34" s="106"/>
      <c r="Y34" s="87"/>
      <c r="Z34" s="87"/>
      <c r="AA34" s="86"/>
      <c r="AB34" s="87"/>
      <c r="AC34" s="86"/>
      <c r="AD34" s="302"/>
    </row>
    <row r="35" spans="1:30" s="1" customFormat="1" x14ac:dyDescent="0.25">
      <c r="A35" s="83" t="s">
        <v>45</v>
      </c>
      <c r="B35" s="87"/>
      <c r="C35" s="87"/>
      <c r="D35" s="66"/>
      <c r="E35" s="87"/>
      <c r="F35" s="87"/>
      <c r="G35" s="66"/>
      <c r="H35" s="87"/>
      <c r="I35" s="87"/>
      <c r="J35" s="66"/>
      <c r="K35" s="87"/>
      <c r="L35" s="87"/>
      <c r="M35" s="66"/>
      <c r="N35" s="86"/>
      <c r="O35" s="87"/>
      <c r="P35" s="87"/>
      <c r="Q35" s="66"/>
      <c r="R35" s="87"/>
      <c r="S35" s="87"/>
      <c r="T35" s="66"/>
      <c r="U35" s="87"/>
      <c r="V35" s="87"/>
      <c r="W35" s="66"/>
      <c r="X35" s="87"/>
      <c r="Y35" s="87"/>
      <c r="Z35" s="66"/>
      <c r="AA35" s="86"/>
      <c r="AB35" s="87"/>
      <c r="AC35" s="86"/>
      <c r="AD35" s="302"/>
    </row>
    <row r="36" spans="1:30" s="1" customFormat="1" x14ac:dyDescent="0.25">
      <c r="A36" s="83" t="s">
        <v>46</v>
      </c>
      <c r="B36" s="87"/>
      <c r="C36" s="87"/>
      <c r="D36" s="66"/>
      <c r="E36" s="87"/>
      <c r="F36" s="87"/>
      <c r="G36" s="66"/>
      <c r="H36" s="87"/>
      <c r="I36" s="87"/>
      <c r="J36" s="66"/>
      <c r="K36" s="87"/>
      <c r="L36" s="87"/>
      <c r="M36" s="66"/>
      <c r="N36" s="86"/>
      <c r="O36" s="87"/>
      <c r="P36" s="87"/>
      <c r="Q36" s="66"/>
      <c r="R36" s="87"/>
      <c r="S36" s="87"/>
      <c r="T36" s="66"/>
      <c r="U36" s="87"/>
      <c r="V36" s="87"/>
      <c r="W36" s="66"/>
      <c r="X36" s="87"/>
      <c r="Y36" s="87"/>
      <c r="Z36" s="66"/>
      <c r="AA36" s="86"/>
      <c r="AB36" s="87"/>
      <c r="AC36" s="86"/>
      <c r="AD36" s="302"/>
    </row>
    <row r="37" spans="1:30" s="1" customFormat="1" x14ac:dyDescent="0.25">
      <c r="A37" s="83" t="s">
        <v>47</v>
      </c>
      <c r="B37" s="87"/>
      <c r="C37" s="87"/>
      <c r="D37" s="66"/>
      <c r="E37" s="87"/>
      <c r="F37" s="87"/>
      <c r="G37" s="66"/>
      <c r="H37" s="87"/>
      <c r="I37" s="87"/>
      <c r="J37" s="66"/>
      <c r="K37" s="87"/>
      <c r="L37" s="87"/>
      <c r="M37" s="66"/>
      <c r="N37" s="86"/>
      <c r="O37" s="87"/>
      <c r="P37" s="87"/>
      <c r="Q37" s="66"/>
      <c r="R37" s="87"/>
      <c r="S37" s="87"/>
      <c r="T37" s="66"/>
      <c r="U37" s="87"/>
      <c r="V37" s="87"/>
      <c r="W37" s="66"/>
      <c r="X37" s="87"/>
      <c r="Y37" s="87"/>
      <c r="Z37" s="66"/>
      <c r="AA37" s="86"/>
      <c r="AB37" s="87"/>
      <c r="AC37" s="86"/>
      <c r="AD37" s="318"/>
    </row>
    <row r="38" spans="1:30" s="1" customFormat="1" x14ac:dyDescent="0.25">
      <c r="AD38" s="4"/>
    </row>
  </sheetData>
  <mergeCells count="11">
    <mergeCell ref="R6:T6"/>
    <mergeCell ref="U6:W6"/>
    <mergeCell ref="X6:Z6"/>
    <mergeCell ref="AB6:AB7"/>
    <mergeCell ref="B5:M5"/>
    <mergeCell ref="B6:D6"/>
    <mergeCell ref="E6:G6"/>
    <mergeCell ref="H6:J6"/>
    <mergeCell ref="K6:M6"/>
    <mergeCell ref="O5:Z5"/>
    <mergeCell ref="O6:Q6"/>
  </mergeCells>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39"/>
  <sheetViews>
    <sheetView showGridLines="0" topLeftCell="O1" zoomScale="80" zoomScaleNormal="80" workbookViewId="0">
      <selection activeCell="AG34" sqref="AG34"/>
    </sheetView>
  </sheetViews>
  <sheetFormatPr defaultRowHeight="15" x14ac:dyDescent="0.25"/>
  <cols>
    <col min="1" max="1" width="14" style="1" customWidth="1"/>
    <col min="2" max="2" width="13.5703125" style="1" customWidth="1"/>
    <col min="3" max="4" width="9.140625" style="1"/>
    <col min="5" max="5" width="9" style="1" customWidth="1"/>
    <col min="6" max="6" width="9.140625" style="1"/>
    <col min="7" max="7" width="30" style="207" customWidth="1"/>
    <col min="8" max="8" width="52.85546875" style="207" customWidth="1"/>
    <col min="9" max="9" width="1.140625" style="1" customWidth="1"/>
    <col min="10" max="10" width="20.28515625" style="207" bestFit="1" customWidth="1"/>
    <col min="11" max="13" width="11.7109375" style="207" bestFit="1" customWidth="1"/>
    <col min="14" max="16" width="11.7109375" style="207" customWidth="1"/>
    <col min="17" max="17" width="11.7109375" style="207" bestFit="1" customWidth="1"/>
    <col min="18" max="18" width="20.28515625" style="207" bestFit="1" customWidth="1"/>
    <col min="19" max="19" width="0.85546875" style="1" customWidth="1"/>
    <col min="20" max="21" width="15.85546875" style="1" customWidth="1"/>
    <col min="22" max="22" width="17" style="1" customWidth="1"/>
    <col min="23" max="23" width="19.5703125" style="1" customWidth="1"/>
    <col min="24" max="24" width="0.85546875" style="1" customWidth="1"/>
    <col min="25" max="25" width="12.85546875" style="1" customWidth="1"/>
    <col min="26" max="26" width="13.28515625" style="1" customWidth="1"/>
    <col min="27" max="27" width="12" style="1" customWidth="1"/>
    <col min="28" max="28" width="12.28515625" style="1" customWidth="1"/>
    <col min="29" max="29" width="0.5703125" style="1" customWidth="1"/>
    <col min="30" max="30" width="12.42578125" style="1" customWidth="1"/>
    <col min="31" max="31" width="12.140625" style="1" customWidth="1"/>
    <col min="32" max="32" width="13.5703125" style="1" customWidth="1"/>
    <col min="33" max="33" width="13" style="1" customWidth="1"/>
    <col min="34" max="34" width="19.28515625" style="1" customWidth="1"/>
    <col min="35" max="40" width="9.140625" style="1"/>
    <col min="41" max="41" width="0.85546875" style="1" customWidth="1"/>
    <col min="42" max="53" width="9.140625" style="1"/>
    <col min="54" max="54" width="0.7109375" style="1" customWidth="1"/>
    <col min="55" max="55" width="16.85546875" style="1" customWidth="1"/>
    <col min="56" max="56" width="14.42578125" style="1" customWidth="1"/>
    <col min="57" max="57" width="12.42578125" style="1" customWidth="1"/>
    <col min="58" max="58" width="20" style="1" customWidth="1"/>
    <col min="59" max="16384" width="9.140625" style="1"/>
  </cols>
  <sheetData>
    <row r="1" spans="1:34" x14ac:dyDescent="0.25">
      <c r="A1" s="1" t="s">
        <v>102</v>
      </c>
    </row>
    <row r="2" spans="1:34" x14ac:dyDescent="0.25">
      <c r="A2" s="5" t="s">
        <v>599</v>
      </c>
      <c r="B2" s="2"/>
      <c r="C2" s="2"/>
      <c r="D2" s="2"/>
      <c r="E2" s="2"/>
      <c r="F2" s="2"/>
      <c r="G2" s="18"/>
      <c r="H2" s="18"/>
      <c r="I2" s="2"/>
      <c r="J2" s="18"/>
      <c r="K2" s="18"/>
      <c r="L2" s="18"/>
      <c r="M2" s="18"/>
      <c r="N2" s="18"/>
      <c r="O2" s="18"/>
      <c r="P2" s="18"/>
      <c r="Q2" s="18"/>
      <c r="R2" s="18"/>
      <c r="S2" s="2"/>
      <c r="T2" s="2"/>
      <c r="U2" s="2"/>
      <c r="V2" s="2"/>
      <c r="W2" s="2"/>
      <c r="X2" s="2"/>
      <c r="Y2" s="2"/>
      <c r="Z2" s="2"/>
      <c r="AA2" s="2"/>
      <c r="AB2" s="2"/>
      <c r="AC2" s="2"/>
      <c r="AD2" s="2"/>
      <c r="AE2" s="2"/>
      <c r="AF2" s="2"/>
      <c r="AG2" s="2"/>
      <c r="AH2" s="2"/>
    </row>
    <row r="3" spans="1:34" x14ac:dyDescent="0.25">
      <c r="A3" s="7" t="s">
        <v>600</v>
      </c>
    </row>
    <row r="5" spans="1:34" ht="15" customHeight="1" x14ac:dyDescent="0.25">
      <c r="A5" s="730"/>
      <c r="B5" s="746" t="s">
        <v>104</v>
      </c>
      <c r="C5" s="628" t="s">
        <v>601</v>
      </c>
      <c r="D5" s="785"/>
      <c r="E5" s="785"/>
      <c r="F5" s="762"/>
      <c r="G5" s="669" t="s">
        <v>6</v>
      </c>
      <c r="H5" s="671"/>
      <c r="I5" s="730"/>
      <c r="J5" s="659" t="s">
        <v>602</v>
      </c>
      <c r="K5" s="668"/>
      <c r="L5" s="668"/>
      <c r="M5" s="668"/>
      <c r="N5" s="668"/>
      <c r="O5" s="668"/>
      <c r="P5" s="668"/>
      <c r="Q5" s="660"/>
      <c r="R5" s="786" t="s">
        <v>602</v>
      </c>
      <c r="S5" s="493"/>
      <c r="T5" s="628" t="s">
        <v>603</v>
      </c>
      <c r="U5" s="785"/>
      <c r="V5" s="785"/>
      <c r="W5" s="785"/>
      <c r="X5" s="387"/>
      <c r="Y5" s="628" t="s">
        <v>604</v>
      </c>
      <c r="Z5" s="785"/>
      <c r="AA5" s="785"/>
      <c r="AB5" s="762"/>
      <c r="AC5" s="387"/>
      <c r="AD5" s="628" t="s">
        <v>4</v>
      </c>
      <c r="AE5" s="785"/>
      <c r="AF5" s="785"/>
      <c r="AG5" s="785"/>
      <c r="AH5" s="762"/>
    </row>
    <row r="6" spans="1:34" x14ac:dyDescent="0.25">
      <c r="A6" s="613"/>
      <c r="B6" s="746"/>
      <c r="C6" s="611"/>
      <c r="D6" s="618"/>
      <c r="E6" s="618"/>
      <c r="F6" s="612"/>
      <c r="G6" s="672"/>
      <c r="H6" s="674"/>
      <c r="I6" s="597"/>
      <c r="J6" s="661"/>
      <c r="K6" s="763"/>
      <c r="L6" s="763"/>
      <c r="M6" s="763"/>
      <c r="N6" s="763"/>
      <c r="O6" s="763"/>
      <c r="P6" s="763"/>
      <c r="Q6" s="662"/>
      <c r="R6" s="787"/>
      <c r="S6" s="435"/>
      <c r="T6" s="611"/>
      <c r="U6" s="618"/>
      <c r="V6" s="618"/>
      <c r="W6" s="618"/>
      <c r="X6" s="387"/>
      <c r="Y6" s="611"/>
      <c r="Z6" s="618"/>
      <c r="AA6" s="618"/>
      <c r="AB6" s="612"/>
      <c r="AC6" s="387"/>
      <c r="AD6" s="611"/>
      <c r="AE6" s="618"/>
      <c r="AF6" s="618"/>
      <c r="AG6" s="618"/>
      <c r="AH6" s="612"/>
    </row>
    <row r="7" spans="1:34" ht="60" customHeight="1" x14ac:dyDescent="0.25">
      <c r="A7" s="597"/>
      <c r="B7" s="746"/>
      <c r="C7" s="375">
        <v>2008</v>
      </c>
      <c r="D7" s="375">
        <v>2009</v>
      </c>
      <c r="E7" s="375">
        <v>2010</v>
      </c>
      <c r="F7" s="375">
        <v>2011</v>
      </c>
      <c r="G7" s="675"/>
      <c r="H7" s="677"/>
      <c r="I7" s="452"/>
      <c r="J7" s="659" t="s">
        <v>358</v>
      </c>
      <c r="K7" s="668"/>
      <c r="L7" s="668"/>
      <c r="M7" s="668"/>
      <c r="N7" s="668"/>
      <c r="O7" s="668"/>
      <c r="P7" s="668"/>
      <c r="Q7" s="660"/>
      <c r="R7" s="530" t="s">
        <v>126</v>
      </c>
      <c r="S7" s="452"/>
      <c r="T7" s="375">
        <v>2008</v>
      </c>
      <c r="U7" s="375">
        <v>2009</v>
      </c>
      <c r="V7" s="375">
        <v>2010</v>
      </c>
      <c r="W7" s="375">
        <v>2011</v>
      </c>
      <c r="X7" s="86"/>
      <c r="Y7" s="375">
        <v>2008</v>
      </c>
      <c r="Z7" s="375">
        <v>2009</v>
      </c>
      <c r="AA7" s="375">
        <v>2010</v>
      </c>
      <c r="AB7" s="375">
        <v>2011</v>
      </c>
      <c r="AC7" s="86"/>
      <c r="AD7" s="387">
        <v>2008</v>
      </c>
      <c r="AE7" s="387">
        <v>2009</v>
      </c>
      <c r="AF7" s="387">
        <v>2010</v>
      </c>
      <c r="AG7" s="387">
        <v>2011</v>
      </c>
      <c r="AH7" s="387" t="s">
        <v>6</v>
      </c>
    </row>
    <row r="8" spans="1:34" x14ac:dyDescent="0.25">
      <c r="A8" s="83" t="s">
        <v>10</v>
      </c>
      <c r="B8" s="40"/>
      <c r="C8" s="40">
        <v>31</v>
      </c>
      <c r="D8" s="40">
        <v>82</v>
      </c>
      <c r="E8" s="40">
        <v>89</v>
      </c>
      <c r="F8" s="40"/>
      <c r="G8" s="266" t="s">
        <v>605</v>
      </c>
      <c r="H8" s="531"/>
      <c r="I8" s="435"/>
      <c r="J8" s="532" t="s">
        <v>605</v>
      </c>
      <c r="K8" s="533"/>
      <c r="L8" s="533"/>
      <c r="M8" s="533"/>
      <c r="N8" s="533"/>
      <c r="O8" s="533"/>
      <c r="P8" s="533"/>
      <c r="Q8" s="534"/>
      <c r="R8" s="535"/>
      <c r="S8" s="435"/>
      <c r="T8" s="262">
        <f>(C8/AD8)*100000</f>
        <v>11.759484403509637</v>
      </c>
      <c r="U8" s="262">
        <f t="shared" ref="U8:V8" si="0">(D8/AE8)*100000</f>
        <v>31.025819535672124</v>
      </c>
      <c r="V8" s="262">
        <f t="shared" si="0"/>
        <v>34.32569297403203</v>
      </c>
      <c r="W8" s="40"/>
      <c r="X8" s="435"/>
      <c r="Y8" s="261">
        <v>0.3</v>
      </c>
      <c r="Z8" s="261">
        <v>0.8</v>
      </c>
      <c r="AA8" s="261">
        <v>0.8</v>
      </c>
      <c r="AB8" s="143"/>
      <c r="AC8" s="435"/>
      <c r="AD8" s="236">
        <f>CRIM002!G8</f>
        <v>263617</v>
      </c>
      <c r="AE8" s="236">
        <f>CRIM002!J8</f>
        <v>264296</v>
      </c>
      <c r="AF8" s="236">
        <f>CRIM002!M8</f>
        <v>259281</v>
      </c>
      <c r="AG8" s="236">
        <f>CRIM002!P8</f>
        <v>253925</v>
      </c>
      <c r="AH8" s="42" t="s">
        <v>266</v>
      </c>
    </row>
    <row r="9" spans="1:34" x14ac:dyDescent="0.25">
      <c r="A9" s="83" t="s">
        <v>14</v>
      </c>
      <c r="B9" s="40"/>
      <c r="C9" s="40">
        <v>75</v>
      </c>
      <c r="D9" s="40">
        <v>58</v>
      </c>
      <c r="E9" s="40">
        <v>73</v>
      </c>
      <c r="F9" s="265"/>
      <c r="G9" s="266" t="s">
        <v>606</v>
      </c>
      <c r="H9" s="531"/>
      <c r="I9" s="435"/>
      <c r="J9" s="266" t="s">
        <v>605</v>
      </c>
      <c r="K9" s="536"/>
      <c r="L9" s="536"/>
      <c r="M9" s="536"/>
      <c r="N9" s="536"/>
      <c r="O9" s="536"/>
      <c r="P9" s="536"/>
      <c r="Q9" s="531"/>
      <c r="R9" s="536" t="s">
        <v>607</v>
      </c>
      <c r="S9" s="435"/>
      <c r="T9" s="262">
        <f t="shared" ref="T9:T37" si="1">(C9/AD9)*100000</f>
        <v>21.753128099820753</v>
      </c>
      <c r="U9" s="262">
        <f t="shared" ref="U9:U37" si="2">(D9/AE9)*100000</f>
        <v>18.029275813726496</v>
      </c>
      <c r="V9" s="262">
        <f t="shared" ref="V9:V37" si="3">(E9/AF9)*100000</f>
        <v>24.394645208290171</v>
      </c>
      <c r="W9" s="40"/>
      <c r="X9" s="435"/>
      <c r="Y9" s="261">
        <v>0.8</v>
      </c>
      <c r="Z9" s="261">
        <v>0.3</v>
      </c>
      <c r="AA9" s="261">
        <v>0.5</v>
      </c>
      <c r="AB9" s="143"/>
      <c r="AC9" s="435"/>
      <c r="AD9" s="236">
        <f>CRIM002!G9</f>
        <v>344778</v>
      </c>
      <c r="AE9" s="236">
        <f>CRIM002!J9</f>
        <v>321699</v>
      </c>
      <c r="AF9" s="236">
        <f>CRIM002!M9</f>
        <v>299246</v>
      </c>
      <c r="AG9" s="236">
        <f>CRIM002!P9</f>
        <v>277942</v>
      </c>
      <c r="AH9" s="42" t="s">
        <v>266</v>
      </c>
    </row>
    <row r="10" spans="1:34" x14ac:dyDescent="0.25">
      <c r="A10" s="83" t="s">
        <v>16</v>
      </c>
      <c r="B10" s="40"/>
      <c r="C10" s="40">
        <v>213</v>
      </c>
      <c r="D10" s="40">
        <v>165</v>
      </c>
      <c r="E10" s="40">
        <v>208</v>
      </c>
      <c r="F10" s="40"/>
      <c r="G10" s="266" t="s">
        <v>606</v>
      </c>
      <c r="H10" s="531"/>
      <c r="I10" s="435"/>
      <c r="J10" s="295" t="s">
        <v>605</v>
      </c>
      <c r="K10" s="292"/>
      <c r="L10" s="292"/>
      <c r="M10" s="292"/>
      <c r="N10" s="292"/>
      <c r="O10" s="292"/>
      <c r="P10" s="292"/>
      <c r="Q10" s="294"/>
      <c r="R10" s="536" t="s">
        <v>607</v>
      </c>
      <c r="S10" s="435"/>
      <c r="T10" s="262">
        <f t="shared" si="1"/>
        <v>55.730713379295906</v>
      </c>
      <c r="U10" s="262">
        <f t="shared" si="2"/>
        <v>44.120832252595775</v>
      </c>
      <c r="V10" s="262">
        <f t="shared" si="3"/>
        <v>58.983498799061934</v>
      </c>
      <c r="W10" s="40"/>
      <c r="X10" s="435"/>
      <c r="Y10" s="261">
        <v>0.8</v>
      </c>
      <c r="Z10" s="261">
        <v>0.3</v>
      </c>
      <c r="AA10" s="261">
        <v>0.5</v>
      </c>
      <c r="AB10" s="143"/>
      <c r="AC10" s="435"/>
      <c r="AD10" s="236">
        <f>CRIM002!G10</f>
        <v>382195</v>
      </c>
      <c r="AE10" s="236">
        <f>CRIM002!J10</f>
        <v>373973</v>
      </c>
      <c r="AF10" s="236">
        <f>CRIM002!M10</f>
        <v>352641</v>
      </c>
      <c r="AG10" s="236">
        <f>CRIM002!P10</f>
        <v>325591</v>
      </c>
      <c r="AH10" s="42" t="s">
        <v>266</v>
      </c>
    </row>
    <row r="11" spans="1:34" x14ac:dyDescent="0.25">
      <c r="A11" s="83" t="s">
        <v>18</v>
      </c>
      <c r="B11" s="263"/>
      <c r="C11" s="263">
        <v>9</v>
      </c>
      <c r="D11" s="263">
        <v>20</v>
      </c>
      <c r="E11" s="263">
        <v>18</v>
      </c>
      <c r="F11" s="263"/>
      <c r="G11" s="266" t="s">
        <v>608</v>
      </c>
      <c r="H11" s="531" t="s">
        <v>609</v>
      </c>
      <c r="I11" s="437"/>
      <c r="J11" s="350" t="s">
        <v>605</v>
      </c>
      <c r="K11" s="537"/>
      <c r="L11" s="537"/>
      <c r="M11" s="537"/>
      <c r="N11" s="537"/>
      <c r="O11" s="537"/>
      <c r="P11" s="537"/>
      <c r="Q11" s="538"/>
      <c r="R11" s="539"/>
      <c r="S11" s="437"/>
      <c r="T11" s="262">
        <f t="shared" si="1"/>
        <v>4.3781346227750566</v>
      </c>
      <c r="U11" s="262">
        <f t="shared" si="2"/>
        <v>9.56393249776443</v>
      </c>
      <c r="V11" s="262">
        <f t="shared" si="3"/>
        <v>8.4036752072906555</v>
      </c>
      <c r="W11" s="263"/>
      <c r="X11" s="437"/>
      <c r="Y11" s="264">
        <v>0.3</v>
      </c>
      <c r="Z11" s="264">
        <v>0.5</v>
      </c>
      <c r="AA11" s="264">
        <v>0.5</v>
      </c>
      <c r="AB11" s="146"/>
      <c r="AC11" s="437"/>
      <c r="AD11" s="236">
        <f>CRIM002!G11</f>
        <v>205567</v>
      </c>
      <c r="AE11" s="236">
        <f>CRIM002!J11</f>
        <v>209119</v>
      </c>
      <c r="AF11" s="236">
        <f>CRIM002!M11</f>
        <v>214192</v>
      </c>
      <c r="AG11" s="236">
        <f>CRIM002!P11</f>
        <v>215945</v>
      </c>
      <c r="AH11" s="42" t="s">
        <v>266</v>
      </c>
    </row>
    <row r="12" spans="1:34" x14ac:dyDescent="0.25">
      <c r="A12" s="83" t="s">
        <v>19</v>
      </c>
      <c r="B12" s="40"/>
      <c r="C12" s="40">
        <v>1221</v>
      </c>
      <c r="D12" s="40">
        <v>1072</v>
      </c>
      <c r="E12" s="40">
        <v>1108</v>
      </c>
      <c r="F12" s="40"/>
      <c r="G12" s="266" t="s">
        <v>605</v>
      </c>
      <c r="H12" s="531"/>
      <c r="I12" s="435"/>
      <c r="J12" s="295" t="s">
        <v>605</v>
      </c>
      <c r="K12" s="367" t="s">
        <v>610</v>
      </c>
      <c r="L12" s="351" t="s">
        <v>322</v>
      </c>
      <c r="M12" s="368" t="s">
        <v>323</v>
      </c>
      <c r="N12" s="351" t="s">
        <v>611</v>
      </c>
      <c r="O12" s="226" t="s">
        <v>612</v>
      </c>
      <c r="P12" s="351" t="s">
        <v>613</v>
      </c>
      <c r="Q12" s="352" t="s">
        <v>614</v>
      </c>
      <c r="R12" s="536" t="s">
        <v>615</v>
      </c>
      <c r="S12" s="435"/>
      <c r="T12" s="262">
        <f t="shared" si="1"/>
        <v>34.786354518251727</v>
      </c>
      <c r="U12" s="262">
        <f t="shared" si="2"/>
        <v>32.155488584951534</v>
      </c>
      <c r="V12" s="262">
        <f t="shared" si="3"/>
        <v>34.21322248413933</v>
      </c>
      <c r="W12" s="40"/>
      <c r="X12" s="435"/>
      <c r="Y12" s="261">
        <v>1.6</v>
      </c>
      <c r="Z12" s="261">
        <v>1.5</v>
      </c>
      <c r="AA12" s="261">
        <v>1.5</v>
      </c>
      <c r="AB12" s="143"/>
      <c r="AC12" s="435"/>
      <c r="AD12" s="236">
        <f>CRIM002!G12</f>
        <v>3509997</v>
      </c>
      <c r="AE12" s="236">
        <f>CRIM002!J12</f>
        <v>3333801</v>
      </c>
      <c r="AF12" s="236">
        <f>CRIM002!M12</f>
        <v>3238514</v>
      </c>
      <c r="AG12" s="236">
        <f>CRIM002!P12</f>
        <v>3204259</v>
      </c>
      <c r="AH12" s="42" t="s">
        <v>266</v>
      </c>
    </row>
    <row r="13" spans="1:34" x14ac:dyDescent="0.25">
      <c r="A13" s="83" t="s">
        <v>20</v>
      </c>
      <c r="B13" s="40"/>
      <c r="C13" s="40">
        <v>52</v>
      </c>
      <c r="D13" s="40">
        <v>34</v>
      </c>
      <c r="E13" s="40">
        <v>43</v>
      </c>
      <c r="F13" s="40"/>
      <c r="G13" s="266" t="s">
        <v>606</v>
      </c>
      <c r="H13" s="531"/>
      <c r="I13" s="435"/>
      <c r="J13" s="266" t="s">
        <v>605</v>
      </c>
      <c r="K13" s="536"/>
      <c r="L13" s="536"/>
      <c r="M13" s="536"/>
      <c r="N13" s="536"/>
      <c r="O13" s="536"/>
      <c r="P13" s="536"/>
      <c r="Q13" s="531"/>
      <c r="R13" s="536" t="s">
        <v>607</v>
      </c>
      <c r="S13" s="435"/>
      <c r="T13" s="262">
        <f t="shared" si="1"/>
        <v>76.192708943851841</v>
      </c>
      <c r="U13" s="262">
        <f t="shared" si="2"/>
        <v>55.179577064771088</v>
      </c>
      <c r="V13" s="262">
        <f t="shared" si="3"/>
        <v>75.461102434059271</v>
      </c>
      <c r="W13" s="40"/>
      <c r="X13" s="435"/>
      <c r="Y13" s="261">
        <v>1.4</v>
      </c>
      <c r="Z13" s="261">
        <v>1</v>
      </c>
      <c r="AA13" s="261">
        <v>1.2</v>
      </c>
      <c r="AB13" s="143"/>
      <c r="AC13" s="435"/>
      <c r="AD13" s="236">
        <f>CRIM002!G13</f>
        <v>68248</v>
      </c>
      <c r="AE13" s="236">
        <f>CRIM002!J13</f>
        <v>61617</v>
      </c>
      <c r="AF13" s="236">
        <f>CRIM002!M13</f>
        <v>56983</v>
      </c>
      <c r="AG13" s="236">
        <f>CRIM002!P13</f>
        <v>52934</v>
      </c>
      <c r="AH13" s="42" t="s">
        <v>266</v>
      </c>
    </row>
    <row r="14" spans="1:34" s="4" customFormat="1" x14ac:dyDescent="0.25">
      <c r="A14" s="83" t="s">
        <v>21</v>
      </c>
      <c r="B14" s="40"/>
      <c r="C14" s="40">
        <v>46</v>
      </c>
      <c r="D14" s="40">
        <v>55</v>
      </c>
      <c r="E14" s="40">
        <v>49</v>
      </c>
      <c r="F14" s="40"/>
      <c r="G14" s="266" t="s">
        <v>606</v>
      </c>
      <c r="H14" s="531"/>
      <c r="I14" s="435"/>
      <c r="J14" s="295" t="s">
        <v>605</v>
      </c>
      <c r="K14" s="292"/>
      <c r="L14" s="292"/>
      <c r="M14" s="292"/>
      <c r="N14" s="292"/>
      <c r="O14" s="292"/>
      <c r="P14" s="292"/>
      <c r="Q14" s="294"/>
      <c r="R14" s="540"/>
      <c r="S14" s="435"/>
      <c r="T14" s="262">
        <f t="shared" si="1"/>
        <v>10.16147915792264</v>
      </c>
      <c r="U14" s="262">
        <f t="shared" si="2"/>
        <v>12.047110774278762</v>
      </c>
      <c r="V14" s="262">
        <f t="shared" si="3"/>
        <v>10.66648091026442</v>
      </c>
      <c r="W14" s="40"/>
      <c r="X14" s="435"/>
      <c r="Y14" s="261">
        <v>2.4</v>
      </c>
      <c r="Z14" s="261">
        <v>2.4</v>
      </c>
      <c r="AA14" s="261">
        <v>1.9</v>
      </c>
      <c r="AB14" s="143"/>
      <c r="AC14" s="435"/>
      <c r="AD14" s="236">
        <f>CRIM002!G14</f>
        <v>452690</v>
      </c>
      <c r="AE14" s="236">
        <f>CRIM002!J14</f>
        <v>456541</v>
      </c>
      <c r="AF14" s="236">
        <f>CRIM002!M14</f>
        <v>459383</v>
      </c>
      <c r="AG14" s="236">
        <f>CRIM002!P14</f>
        <v>468781</v>
      </c>
      <c r="AH14" s="42" t="s">
        <v>266</v>
      </c>
    </row>
    <row r="15" spans="1:34" x14ac:dyDescent="0.25">
      <c r="A15" s="83" t="s">
        <v>23</v>
      </c>
      <c r="B15" s="40"/>
      <c r="C15" s="40">
        <v>531</v>
      </c>
      <c r="D15" s="40">
        <v>547</v>
      </c>
      <c r="E15" s="40">
        <v>601</v>
      </c>
      <c r="F15" s="40"/>
      <c r="G15" s="266" t="s">
        <v>606</v>
      </c>
      <c r="H15" s="531"/>
      <c r="I15" s="435"/>
      <c r="J15" s="266" t="s">
        <v>605</v>
      </c>
      <c r="K15" s="536"/>
      <c r="L15" s="536"/>
      <c r="M15" s="536"/>
      <c r="N15" s="536"/>
      <c r="O15" s="536"/>
      <c r="P15" s="536"/>
      <c r="Q15" s="531"/>
      <c r="R15" s="540"/>
      <c r="S15" s="435"/>
      <c r="T15" s="262">
        <f t="shared" si="1"/>
        <v>152.67395054629097</v>
      </c>
      <c r="U15" s="262">
        <f t="shared" si="2"/>
        <v>160.8894510051914</v>
      </c>
      <c r="V15" s="262">
        <f t="shared" si="3"/>
        <v>178.79667753528332</v>
      </c>
      <c r="W15" s="40"/>
      <c r="X15" s="435"/>
      <c r="Y15" s="261">
        <v>4.2</v>
      </c>
      <c r="Z15" s="261"/>
      <c r="AA15" s="261"/>
      <c r="AB15" s="143"/>
      <c r="AC15" s="435"/>
      <c r="AD15" s="236">
        <f>CRIM002!G15</f>
        <v>347800</v>
      </c>
      <c r="AE15" s="236">
        <f>CRIM002!J15</f>
        <v>339985</v>
      </c>
      <c r="AF15" s="236">
        <f>CRIM002!M15</f>
        <v>336136</v>
      </c>
      <c r="AG15" s="236">
        <f>CRIM002!P15</f>
        <v>332797</v>
      </c>
      <c r="AH15" s="42" t="s">
        <v>266</v>
      </c>
    </row>
    <row r="16" spans="1:34" x14ac:dyDescent="0.25">
      <c r="A16" s="83" t="s">
        <v>24</v>
      </c>
      <c r="B16" s="40"/>
      <c r="C16" s="40"/>
      <c r="D16" s="40"/>
      <c r="E16" s="40">
        <v>1485</v>
      </c>
      <c r="F16" s="40"/>
      <c r="G16" s="266" t="s">
        <v>606</v>
      </c>
      <c r="H16" s="531"/>
      <c r="I16" s="435"/>
      <c r="J16" s="296"/>
      <c r="K16" s="291"/>
      <c r="L16" s="291"/>
      <c r="M16" s="291"/>
      <c r="N16" s="291"/>
      <c r="O16" s="291"/>
      <c r="P16" s="291"/>
      <c r="Q16" s="293"/>
      <c r="R16" s="540"/>
      <c r="S16" s="435"/>
      <c r="T16" s="262"/>
      <c r="U16" s="262"/>
      <c r="V16" s="262">
        <f t="shared" si="3"/>
        <v>85.591123422399974</v>
      </c>
      <c r="W16" s="40"/>
      <c r="X16" s="435"/>
      <c r="Y16" s="261"/>
      <c r="Z16" s="261"/>
      <c r="AA16" s="261"/>
      <c r="AB16" s="143"/>
      <c r="AC16" s="435"/>
      <c r="AD16" s="236">
        <f>CRIM002!G16</f>
        <v>1765046</v>
      </c>
      <c r="AE16" s="236">
        <f>CRIM002!J16</f>
        <v>1754732</v>
      </c>
      <c r="AF16" s="236">
        <f>CRIM002!M16</f>
        <v>1734993</v>
      </c>
      <c r="AG16" s="236">
        <f>CRIM002!P16</f>
        <v>1717790</v>
      </c>
      <c r="AH16" s="42" t="s">
        <v>266</v>
      </c>
    </row>
    <row r="17" spans="1:34" x14ac:dyDescent="0.25">
      <c r="A17" s="83" t="s">
        <v>25</v>
      </c>
      <c r="B17" s="40"/>
      <c r="C17" s="40">
        <v>675</v>
      </c>
      <c r="D17" s="40">
        <v>669</v>
      </c>
      <c r="E17" s="40">
        <v>693</v>
      </c>
      <c r="F17" s="40"/>
      <c r="G17" s="266" t="s">
        <v>608</v>
      </c>
      <c r="H17" s="531" t="s">
        <v>609</v>
      </c>
      <c r="I17" s="435"/>
      <c r="J17" s="266" t="s">
        <v>605</v>
      </c>
      <c r="K17" s="536"/>
      <c r="L17" s="536"/>
      <c r="M17" s="536"/>
      <c r="N17" s="536"/>
      <c r="O17" s="536"/>
      <c r="P17" s="536"/>
      <c r="Q17" s="531"/>
      <c r="R17" s="540"/>
      <c r="S17" s="435"/>
      <c r="T17" s="262">
        <f t="shared" si="1"/>
        <v>16.980294808105057</v>
      </c>
      <c r="U17" s="262">
        <f t="shared" si="2"/>
        <v>16.944808050024921</v>
      </c>
      <c r="V17" s="262">
        <f t="shared" si="3"/>
        <v>17.581768543247726</v>
      </c>
      <c r="W17" s="40"/>
      <c r="X17" s="435"/>
      <c r="Y17" s="261">
        <v>1.1000000000000001</v>
      </c>
      <c r="Z17" s="261">
        <v>1</v>
      </c>
      <c r="AA17" s="261">
        <v>1</v>
      </c>
      <c r="AB17" s="143"/>
      <c r="AC17" s="435"/>
      <c r="AD17" s="236">
        <f>CRIM002!G17</f>
        <v>3975196</v>
      </c>
      <c r="AE17" s="236">
        <f>CRIM002!J17</f>
        <v>3948112</v>
      </c>
      <c r="AF17" s="236">
        <f>CRIM002!M17</f>
        <v>3941583</v>
      </c>
      <c r="AG17" s="236">
        <f>CRIM002!P17</f>
        <v>3938236</v>
      </c>
      <c r="AH17" s="42" t="s">
        <v>266</v>
      </c>
    </row>
    <row r="18" spans="1:34" x14ac:dyDescent="0.25">
      <c r="A18" s="83" t="s">
        <v>27</v>
      </c>
      <c r="B18" s="40"/>
      <c r="C18" s="40">
        <v>41</v>
      </c>
      <c r="D18" s="40">
        <v>64</v>
      </c>
      <c r="E18" s="40">
        <v>39</v>
      </c>
      <c r="F18" s="40"/>
      <c r="G18" s="266" t="s">
        <v>606</v>
      </c>
      <c r="H18" s="531"/>
      <c r="I18" s="435"/>
      <c r="J18" s="295" t="s">
        <v>605</v>
      </c>
      <c r="K18" s="292"/>
      <c r="L18" s="292"/>
      <c r="M18" s="292"/>
      <c r="N18" s="292"/>
      <c r="O18" s="292"/>
      <c r="P18" s="292"/>
      <c r="Q18" s="294"/>
      <c r="R18" s="536" t="s">
        <v>607</v>
      </c>
      <c r="S18" s="435"/>
      <c r="T18" s="262">
        <f t="shared" si="1"/>
        <v>19.911998679008867</v>
      </c>
      <c r="U18" s="262">
        <f t="shared" si="2"/>
        <v>31.49683801274638</v>
      </c>
      <c r="V18" s="262">
        <f t="shared" si="3"/>
        <v>19.443225780720297</v>
      </c>
      <c r="W18" s="40"/>
      <c r="X18" s="435"/>
      <c r="Y18" s="261">
        <v>1.3</v>
      </c>
      <c r="Z18" s="261">
        <v>1.3</v>
      </c>
      <c r="AA18" s="261">
        <v>0.9</v>
      </c>
      <c r="AB18" s="143"/>
      <c r="AC18" s="435"/>
      <c r="AD18" s="236">
        <f>CRIM002!G18</f>
        <v>205906</v>
      </c>
      <c r="AE18" s="236">
        <f>CRIM002!J18</f>
        <v>203195</v>
      </c>
      <c r="AF18" s="236">
        <f>CRIM002!M18</f>
        <v>200584</v>
      </c>
      <c r="AG18" s="236">
        <f>CRIM002!P18</f>
        <v>203673</v>
      </c>
      <c r="AH18" s="42" t="s">
        <v>266</v>
      </c>
    </row>
    <row r="19" spans="1:34" x14ac:dyDescent="0.25">
      <c r="A19" s="83" t="s">
        <v>28</v>
      </c>
      <c r="B19" s="40"/>
      <c r="C19" s="40">
        <v>470</v>
      </c>
      <c r="D19" s="40">
        <v>466</v>
      </c>
      <c r="E19" s="40">
        <v>448</v>
      </c>
      <c r="F19" s="40">
        <v>494</v>
      </c>
      <c r="G19" s="266" t="s">
        <v>616</v>
      </c>
      <c r="H19" s="531"/>
      <c r="I19" s="435"/>
      <c r="J19" s="290"/>
      <c r="K19" s="540"/>
      <c r="L19" s="540"/>
      <c r="M19" s="540"/>
      <c r="N19" s="540"/>
      <c r="O19" s="540"/>
      <c r="P19" s="540"/>
      <c r="Q19" s="535"/>
      <c r="R19" s="536" t="s">
        <v>606</v>
      </c>
      <c r="S19" s="435"/>
      <c r="T19" s="262">
        <f t="shared" si="1"/>
        <v>19.969960081324476</v>
      </c>
      <c r="U19" s="262">
        <f t="shared" si="2"/>
        <v>19.976294225950749</v>
      </c>
      <c r="V19" s="262">
        <f t="shared" si="3"/>
        <v>19.40343111565398</v>
      </c>
      <c r="W19" s="262">
        <f>F19/AG19*100000</f>
        <v>21.671095934519951</v>
      </c>
      <c r="X19" s="435"/>
      <c r="Y19" s="261">
        <v>0.8</v>
      </c>
      <c r="Z19" s="261">
        <v>0.7</v>
      </c>
      <c r="AA19" s="261">
        <v>0.7</v>
      </c>
      <c r="AB19" s="261">
        <v>0.7</v>
      </c>
      <c r="AC19" s="435"/>
      <c r="AD19" s="236">
        <f>CRIM002!G19</f>
        <v>2353535</v>
      </c>
      <c r="AE19" s="236">
        <f>CRIM002!J19</f>
        <v>2332765</v>
      </c>
      <c r="AF19" s="236">
        <f>CRIM002!M19</f>
        <v>2308870</v>
      </c>
      <c r="AG19" s="236">
        <f>CRIM002!P19</f>
        <v>2279534</v>
      </c>
      <c r="AH19" s="42" t="s">
        <v>266</v>
      </c>
    </row>
    <row r="20" spans="1:34" x14ac:dyDescent="0.25">
      <c r="A20" s="83" t="s">
        <v>29</v>
      </c>
      <c r="B20" s="40"/>
      <c r="C20" s="40">
        <v>28</v>
      </c>
      <c r="D20" s="40">
        <v>28</v>
      </c>
      <c r="E20" s="40">
        <v>14</v>
      </c>
      <c r="F20" s="40"/>
      <c r="G20" s="266" t="s">
        <v>606</v>
      </c>
      <c r="H20" s="531"/>
      <c r="I20" s="435"/>
      <c r="J20" s="266" t="s">
        <v>605</v>
      </c>
      <c r="K20" s="536"/>
      <c r="L20" s="536"/>
      <c r="M20" s="536"/>
      <c r="N20" s="536"/>
      <c r="O20" s="536"/>
      <c r="P20" s="536"/>
      <c r="Q20" s="541"/>
      <c r="R20" s="540"/>
      <c r="S20" s="435"/>
      <c r="T20" s="262">
        <f t="shared" si="1"/>
        <v>62.370525471677098</v>
      </c>
      <c r="U20" s="262">
        <f t="shared" si="2"/>
        <v>62.15454283113943</v>
      </c>
      <c r="V20" s="262">
        <f t="shared" si="3"/>
        <v>28.74094147112562</v>
      </c>
      <c r="W20" s="40"/>
      <c r="X20" s="435"/>
      <c r="Y20" s="261">
        <v>0.6</v>
      </c>
      <c r="Z20" s="261">
        <v>0.4</v>
      </c>
      <c r="AA20" s="261">
        <v>0.2</v>
      </c>
      <c r="AB20" s="143"/>
      <c r="AC20" s="435"/>
      <c r="AD20" s="236">
        <f>CRIM002!G20</f>
        <v>44893</v>
      </c>
      <c r="AE20" s="236">
        <f>CRIM002!J20</f>
        <v>45049</v>
      </c>
      <c r="AF20" s="236">
        <f>CRIM002!M20</f>
        <v>48711</v>
      </c>
      <c r="AG20" s="236">
        <f>CRIM002!P20</f>
        <v>47581</v>
      </c>
      <c r="AH20" s="42" t="s">
        <v>266</v>
      </c>
    </row>
    <row r="21" spans="1:34" x14ac:dyDescent="0.25">
      <c r="A21" s="83" t="s">
        <v>30</v>
      </c>
      <c r="B21" s="40"/>
      <c r="C21" s="40">
        <v>248</v>
      </c>
      <c r="D21" s="40">
        <v>189</v>
      </c>
      <c r="E21" s="40">
        <v>118</v>
      </c>
      <c r="F21" s="40"/>
      <c r="G21" s="266" t="s">
        <v>606</v>
      </c>
      <c r="H21" s="531"/>
      <c r="I21" s="435"/>
      <c r="J21" s="266" t="s">
        <v>605</v>
      </c>
      <c r="K21" s="536"/>
      <c r="L21" s="536"/>
      <c r="M21" s="536"/>
      <c r="N21" s="536"/>
      <c r="O21" s="536"/>
      <c r="P21" s="536"/>
      <c r="Q21" s="531"/>
      <c r="R21" s="536" t="s">
        <v>607</v>
      </c>
      <c r="S21" s="435"/>
      <c r="T21" s="262">
        <f t="shared" si="1"/>
        <v>204.63228074228709</v>
      </c>
      <c r="U21" s="262">
        <f t="shared" si="2"/>
        <v>171.72919487174826</v>
      </c>
      <c r="V21" s="262">
        <f t="shared" si="3"/>
        <v>119.38003318360245</v>
      </c>
      <c r="W21" s="40"/>
      <c r="X21" s="435"/>
      <c r="Y21" s="261">
        <v>1.7</v>
      </c>
      <c r="Z21" s="261">
        <v>0</v>
      </c>
      <c r="AA21" s="261">
        <v>0.7</v>
      </c>
      <c r="AB21" s="143"/>
      <c r="AC21" s="435"/>
      <c r="AD21" s="236">
        <f>CRIM002!G21</f>
        <v>121193</v>
      </c>
      <c r="AE21" s="236">
        <f>CRIM002!J21</f>
        <v>110057</v>
      </c>
      <c r="AF21" s="236">
        <f>CRIM002!M21</f>
        <v>98844</v>
      </c>
      <c r="AG21" s="236">
        <f>CRIM002!P21</f>
        <v>83911</v>
      </c>
      <c r="AH21" s="42" t="s">
        <v>266</v>
      </c>
    </row>
    <row r="22" spans="1:34" x14ac:dyDescent="0.25">
      <c r="A22" s="83" t="s">
        <v>31</v>
      </c>
      <c r="B22" s="40"/>
      <c r="C22" s="40">
        <v>200</v>
      </c>
      <c r="D22" s="40">
        <v>188</v>
      </c>
      <c r="E22" s="40">
        <v>158</v>
      </c>
      <c r="F22" s="40"/>
      <c r="G22" s="266" t="s">
        <v>606</v>
      </c>
      <c r="H22" s="531"/>
      <c r="I22" s="435"/>
      <c r="J22" s="295" t="s">
        <v>605</v>
      </c>
      <c r="K22" s="292"/>
      <c r="L22" s="292"/>
      <c r="M22" s="292"/>
      <c r="N22" s="292"/>
      <c r="O22" s="292"/>
      <c r="P22" s="292"/>
      <c r="Q22" s="294"/>
      <c r="R22" s="535"/>
      <c r="S22" s="435"/>
      <c r="T22" s="262">
        <f t="shared" si="1"/>
        <v>98.845484738257156</v>
      </c>
      <c r="U22" s="262">
        <f t="shared" si="2"/>
        <v>99.429864923470745</v>
      </c>
      <c r="V22" s="262">
        <f t="shared" si="3"/>
        <v>89.845726925854535</v>
      </c>
      <c r="W22" s="40"/>
      <c r="X22" s="435"/>
      <c r="Y22" s="261">
        <v>1.6</v>
      </c>
      <c r="Z22" s="261">
        <v>1.8</v>
      </c>
      <c r="AA22" s="261">
        <v>1.7</v>
      </c>
      <c r="AB22" s="143"/>
      <c r="AC22" s="435"/>
      <c r="AD22" s="236">
        <f>CRIM002!G22</f>
        <v>202336</v>
      </c>
      <c r="AE22" s="236">
        <f>CRIM002!J22</f>
        <v>189078</v>
      </c>
      <c r="AF22" s="236">
        <f>CRIM002!M22</f>
        <v>175857</v>
      </c>
      <c r="AG22" s="236">
        <f>CRIM002!P22</f>
        <v>156665</v>
      </c>
      <c r="AH22" s="42" t="s">
        <v>266</v>
      </c>
    </row>
    <row r="23" spans="1:34" x14ac:dyDescent="0.25">
      <c r="A23" s="83" t="s">
        <v>32</v>
      </c>
      <c r="B23" s="40"/>
      <c r="C23" s="40">
        <v>1</v>
      </c>
      <c r="D23" s="40">
        <v>4</v>
      </c>
      <c r="E23" s="40">
        <v>7</v>
      </c>
      <c r="F23" s="40"/>
      <c r="G23" s="266" t="s">
        <v>605</v>
      </c>
      <c r="H23" s="531"/>
      <c r="I23" s="435"/>
      <c r="J23" s="266" t="s">
        <v>605</v>
      </c>
      <c r="K23" s="536"/>
      <c r="L23" s="536"/>
      <c r="M23" s="536"/>
      <c r="N23" s="536"/>
      <c r="O23" s="536"/>
      <c r="P23" s="536"/>
      <c r="Q23" s="531"/>
      <c r="R23" s="540"/>
      <c r="S23" s="435"/>
      <c r="T23" s="262">
        <f t="shared" si="1"/>
        <v>8.6850790342192123</v>
      </c>
      <c r="U23" s="262">
        <f t="shared" si="2"/>
        <v>34.4145229286759</v>
      </c>
      <c r="V23" s="262">
        <f t="shared" si="3"/>
        <v>58.386854616732002</v>
      </c>
      <c r="W23" s="40"/>
      <c r="X23" s="435"/>
      <c r="Y23" s="261">
        <v>0.1</v>
      </c>
      <c r="Z23" s="261">
        <v>0.6</v>
      </c>
      <c r="AA23" s="261">
        <v>1</v>
      </c>
      <c r="AB23" s="143"/>
      <c r="AC23" s="435"/>
      <c r="AD23" s="236">
        <f>CRIM002!G23</f>
        <v>11514</v>
      </c>
      <c r="AE23" s="236">
        <f>CRIM002!J23</f>
        <v>11623</v>
      </c>
      <c r="AF23" s="236">
        <f>CRIM002!M23</f>
        <v>11989</v>
      </c>
      <c r="AG23" s="236">
        <f>CRIM002!P23</f>
        <v>12321</v>
      </c>
      <c r="AH23" s="42" t="s">
        <v>266</v>
      </c>
    </row>
    <row r="24" spans="1:34" x14ac:dyDescent="0.25">
      <c r="A24" s="83" t="s">
        <v>33</v>
      </c>
      <c r="B24" s="40"/>
      <c r="C24" s="40">
        <v>531</v>
      </c>
      <c r="D24" s="40">
        <v>512</v>
      </c>
      <c r="E24" s="40">
        <v>187</v>
      </c>
      <c r="F24" s="40"/>
      <c r="G24" s="266" t="s">
        <v>608</v>
      </c>
      <c r="H24" s="531" t="s">
        <v>609</v>
      </c>
      <c r="I24" s="435"/>
      <c r="J24" s="295" t="s">
        <v>605</v>
      </c>
      <c r="K24" s="292"/>
      <c r="L24" s="292"/>
      <c r="M24" s="292"/>
      <c r="N24" s="292"/>
      <c r="O24" s="292"/>
      <c r="P24" s="292"/>
      <c r="Q24" s="294"/>
      <c r="R24" s="536" t="s">
        <v>607</v>
      </c>
      <c r="S24" s="435"/>
      <c r="T24" s="262">
        <f t="shared" si="1"/>
        <v>108.92553473001443</v>
      </c>
      <c r="U24" s="262">
        <f t="shared" si="2"/>
        <v>107.80195601595975</v>
      </c>
      <c r="V24" s="262">
        <f t="shared" si="3"/>
        <v>40.576489938332415</v>
      </c>
      <c r="W24" s="40"/>
      <c r="X24" s="435"/>
      <c r="Y24" s="261"/>
      <c r="Z24" s="261">
        <v>1.1000000000000001</v>
      </c>
      <c r="AA24" s="261">
        <v>1.1000000000000001</v>
      </c>
      <c r="AB24" s="143"/>
      <c r="AC24" s="435"/>
      <c r="AD24" s="236">
        <f>CRIM002!G24</f>
        <v>487489</v>
      </c>
      <c r="AE24" s="236">
        <f>CRIM002!J24</f>
        <v>474945</v>
      </c>
      <c r="AF24" s="236">
        <f>CRIM002!M24</f>
        <v>460858</v>
      </c>
      <c r="AG24" s="236">
        <f>CRIM002!P24</f>
        <v>445532</v>
      </c>
      <c r="AH24" s="42" t="s">
        <v>266</v>
      </c>
    </row>
    <row r="25" spans="1:34" x14ac:dyDescent="0.25">
      <c r="A25" s="83" t="s">
        <v>34</v>
      </c>
      <c r="B25" s="40"/>
      <c r="C25" s="40">
        <v>31</v>
      </c>
      <c r="D25" s="40">
        <v>29</v>
      </c>
      <c r="E25" s="40"/>
      <c r="F25" s="40"/>
      <c r="G25" s="266" t="s">
        <v>606</v>
      </c>
      <c r="H25" s="531"/>
      <c r="I25" s="435"/>
      <c r="J25" s="266" t="s">
        <v>605</v>
      </c>
      <c r="K25" s="536"/>
      <c r="L25" s="536"/>
      <c r="M25" s="536"/>
      <c r="N25" s="536"/>
      <c r="O25" s="536"/>
      <c r="P25" s="536"/>
      <c r="Q25" s="531"/>
      <c r="R25" s="540"/>
      <c r="S25" s="435"/>
      <c r="T25" s="262">
        <f t="shared" si="1"/>
        <v>139.05710312654196</v>
      </c>
      <c r="U25" s="262">
        <f t="shared" si="2"/>
        <v>133.30881676932978</v>
      </c>
      <c r="V25" s="262"/>
      <c r="W25" s="40"/>
      <c r="X25" s="435"/>
      <c r="Y25" s="261">
        <v>2.9</v>
      </c>
      <c r="Z25" s="261">
        <v>3.4</v>
      </c>
      <c r="AA25" s="261"/>
      <c r="AB25" s="143"/>
      <c r="AC25" s="435"/>
      <c r="AD25" s="236">
        <f>CRIM002!G25</f>
        <v>22293</v>
      </c>
      <c r="AE25" s="236">
        <f>CRIM002!J25</f>
        <v>21754</v>
      </c>
      <c r="AF25" s="236">
        <f>CRIM002!M25</f>
        <v>21148</v>
      </c>
      <c r="AG25" s="236">
        <f>CRIM002!P25</f>
        <v>20493</v>
      </c>
      <c r="AH25" s="42" t="s">
        <v>266</v>
      </c>
    </row>
    <row r="26" spans="1:34" x14ac:dyDescent="0.25">
      <c r="A26" s="83" t="s">
        <v>35</v>
      </c>
      <c r="B26" s="40"/>
      <c r="C26" s="40">
        <v>1799</v>
      </c>
      <c r="D26" s="40">
        <v>1251</v>
      </c>
      <c r="E26" s="40">
        <v>696</v>
      </c>
      <c r="F26" s="40"/>
      <c r="G26" s="266" t="s">
        <v>606</v>
      </c>
      <c r="H26" s="531"/>
      <c r="I26" s="435"/>
      <c r="J26" s="295" t="s">
        <v>605</v>
      </c>
      <c r="K26" s="292"/>
      <c r="L26" s="292"/>
      <c r="M26" s="292"/>
      <c r="N26" s="292"/>
      <c r="O26" s="292"/>
      <c r="P26" s="292"/>
      <c r="Q26" s="294"/>
      <c r="R26" s="536" t="s">
        <v>617</v>
      </c>
      <c r="S26" s="435"/>
      <c r="T26" s="262">
        <f t="shared" si="1"/>
        <v>149.6740699449642</v>
      </c>
      <c r="U26" s="262">
        <f t="shared" si="2"/>
        <v>104.99784716644299</v>
      </c>
      <c r="V26" s="262">
        <f t="shared" si="3"/>
        <v>58.780606453705211</v>
      </c>
      <c r="W26" s="40"/>
      <c r="X26" s="435"/>
      <c r="Y26" s="261">
        <v>8.3000000000000007</v>
      </c>
      <c r="Z26" s="261">
        <v>0</v>
      </c>
      <c r="AA26" s="261">
        <v>0</v>
      </c>
      <c r="AB26" s="143"/>
      <c r="AC26" s="435"/>
      <c r="AD26" s="236">
        <f>CRIM002!G26</f>
        <v>1201945</v>
      </c>
      <c r="AE26" s="236">
        <f>CRIM002!J26</f>
        <v>1191453</v>
      </c>
      <c r="AF26" s="236">
        <f>CRIM002!M26</f>
        <v>1184064</v>
      </c>
      <c r="AG26" s="236">
        <f>CRIM002!P26</f>
        <v>1184970</v>
      </c>
      <c r="AH26" s="42" t="s">
        <v>266</v>
      </c>
    </row>
    <row r="27" spans="1:34" x14ac:dyDescent="0.25">
      <c r="A27" s="83" t="s">
        <v>37</v>
      </c>
      <c r="B27" s="40"/>
      <c r="C27" s="40">
        <v>152</v>
      </c>
      <c r="D27" s="40">
        <v>200</v>
      </c>
      <c r="E27" s="40">
        <v>161</v>
      </c>
      <c r="F27" s="40">
        <v>149</v>
      </c>
      <c r="G27" s="266" t="s">
        <v>618</v>
      </c>
      <c r="H27" s="531"/>
      <c r="I27" s="435"/>
      <c r="J27" s="266" t="s">
        <v>605</v>
      </c>
      <c r="K27" s="536"/>
      <c r="L27" s="536"/>
      <c r="M27" s="536"/>
      <c r="N27" s="536"/>
      <c r="O27" s="536"/>
      <c r="P27" s="536"/>
      <c r="Q27" s="531"/>
      <c r="R27" s="536" t="s">
        <v>606</v>
      </c>
      <c r="S27" s="435"/>
      <c r="T27" s="262">
        <f t="shared" si="1"/>
        <v>38.049464303594675</v>
      </c>
      <c r="U27" s="262">
        <f t="shared" si="2"/>
        <v>50.311554300002769</v>
      </c>
      <c r="V27" s="262">
        <f t="shared" si="3"/>
        <v>41.265227766115864</v>
      </c>
      <c r="W27" s="262">
        <f>F27/AG27*100000</f>
        <v>38.795819424988672</v>
      </c>
      <c r="X27" s="435"/>
      <c r="Y27" s="261">
        <v>2.7</v>
      </c>
      <c r="Z27" s="261"/>
      <c r="AA27" s="261">
        <v>1.9</v>
      </c>
      <c r="AB27" s="143"/>
      <c r="AC27" s="435"/>
      <c r="AD27" s="236">
        <f>CRIM002!G27</f>
        <v>399480</v>
      </c>
      <c r="AE27" s="236">
        <f>CRIM002!J27</f>
        <v>397523</v>
      </c>
      <c r="AF27" s="236">
        <f>CRIM002!M27</f>
        <v>390159</v>
      </c>
      <c r="AG27" s="236">
        <f>CRIM002!P27</f>
        <v>384062</v>
      </c>
      <c r="AH27" s="42" t="s">
        <v>266</v>
      </c>
    </row>
    <row r="28" spans="1:34" x14ac:dyDescent="0.25">
      <c r="A28" s="83" t="s">
        <v>38</v>
      </c>
      <c r="B28" s="40"/>
      <c r="C28" s="40">
        <v>5759</v>
      </c>
      <c r="D28" s="40">
        <v>5570</v>
      </c>
      <c r="E28" s="40">
        <v>4850</v>
      </c>
      <c r="F28" s="40"/>
      <c r="G28" s="266" t="s">
        <v>606</v>
      </c>
      <c r="H28" s="531"/>
      <c r="I28" s="435"/>
      <c r="J28" s="295" t="s">
        <v>605</v>
      </c>
      <c r="K28" s="292"/>
      <c r="L28" s="292"/>
      <c r="M28" s="292"/>
      <c r="N28" s="292"/>
      <c r="O28" s="292"/>
      <c r="P28" s="292"/>
      <c r="Q28" s="294"/>
      <c r="R28" s="536" t="s">
        <v>607</v>
      </c>
      <c r="S28" s="435"/>
      <c r="T28" s="262">
        <f t="shared" si="1"/>
        <v>362.87405831692979</v>
      </c>
      <c r="U28" s="262">
        <f t="shared" si="2"/>
        <v>366.39216854829112</v>
      </c>
      <c r="V28" s="262">
        <f t="shared" si="3"/>
        <v>334.83052052683684</v>
      </c>
      <c r="W28" s="40"/>
      <c r="X28" s="435"/>
      <c r="Y28" s="261">
        <v>0.6</v>
      </c>
      <c r="Z28" s="261">
        <v>0.8</v>
      </c>
      <c r="AA28" s="261">
        <v>0.6</v>
      </c>
      <c r="AB28" s="143"/>
      <c r="AC28" s="435"/>
      <c r="AD28" s="236">
        <f>CRIM002!G28</f>
        <v>1587052</v>
      </c>
      <c r="AE28" s="236">
        <f>CRIM002!J28</f>
        <v>1520229</v>
      </c>
      <c r="AF28" s="236">
        <f>CRIM002!M28</f>
        <v>1448494</v>
      </c>
      <c r="AG28" s="236">
        <f>CRIM002!P28</f>
        <v>1387473</v>
      </c>
      <c r="AH28" s="42" t="s">
        <v>266</v>
      </c>
    </row>
    <row r="29" spans="1:34" x14ac:dyDescent="0.25">
      <c r="A29" s="83" t="s">
        <v>39</v>
      </c>
      <c r="B29" s="40"/>
      <c r="C29" s="40"/>
      <c r="D29" s="40">
        <v>333</v>
      </c>
      <c r="E29" s="40">
        <v>321</v>
      </c>
      <c r="F29" s="40"/>
      <c r="G29" s="266" t="s">
        <v>606</v>
      </c>
      <c r="H29" s="531"/>
      <c r="I29" s="435"/>
      <c r="J29" s="266" t="s">
        <v>605</v>
      </c>
      <c r="K29" s="536"/>
      <c r="L29" s="536"/>
      <c r="M29" s="536"/>
      <c r="N29" s="536"/>
      <c r="O29" s="536"/>
      <c r="P29" s="536"/>
      <c r="Q29" s="531"/>
      <c r="R29" s="540"/>
      <c r="S29" s="435"/>
      <c r="T29" s="262"/>
      <c r="U29" s="262">
        <f t="shared" si="2"/>
        <v>145.19926746315514</v>
      </c>
      <c r="V29" s="262">
        <f t="shared" si="3"/>
        <v>143.30677024040713</v>
      </c>
      <c r="W29" s="40"/>
      <c r="X29" s="435"/>
      <c r="Y29" s="261">
        <v>0.2</v>
      </c>
      <c r="Z29" s="261">
        <v>0.3</v>
      </c>
      <c r="AA29" s="261">
        <v>0.8</v>
      </c>
      <c r="AB29" s="143"/>
      <c r="AC29" s="435"/>
      <c r="AD29" s="236">
        <f>CRIM002!G29</f>
        <v>233428</v>
      </c>
      <c r="AE29" s="236">
        <f>CRIM002!J29</f>
        <v>229340</v>
      </c>
      <c r="AF29" s="236">
        <f>CRIM002!M29</f>
        <v>223995</v>
      </c>
      <c r="AG29" s="236">
        <f>CRIM002!P29</f>
        <v>224413</v>
      </c>
      <c r="AH29" s="42" t="s">
        <v>266</v>
      </c>
    </row>
    <row r="30" spans="1:34" x14ac:dyDescent="0.25">
      <c r="A30" s="83" t="s">
        <v>40</v>
      </c>
      <c r="B30" s="40"/>
      <c r="C30" s="40">
        <v>431</v>
      </c>
      <c r="D30" s="40">
        <v>470</v>
      </c>
      <c r="E30" s="40">
        <v>463</v>
      </c>
      <c r="F30" s="40"/>
      <c r="G30" s="266" t="s">
        <v>608</v>
      </c>
      <c r="H30" s="531" t="s">
        <v>609</v>
      </c>
      <c r="I30" s="435"/>
      <c r="J30" s="295" t="s">
        <v>605</v>
      </c>
      <c r="K30" s="292"/>
      <c r="L30" s="292"/>
      <c r="M30" s="292"/>
      <c r="N30" s="292"/>
      <c r="O30" s="292"/>
      <c r="P30" s="292"/>
      <c r="Q30" s="294"/>
      <c r="R30" s="536" t="s">
        <v>607</v>
      </c>
      <c r="S30" s="435"/>
      <c r="T30" s="262">
        <f t="shared" si="1"/>
        <v>41.682543428181269</v>
      </c>
      <c r="U30" s="262">
        <f t="shared" si="2"/>
        <v>48.369186564069103</v>
      </c>
      <c r="V30" s="262">
        <f t="shared" si="3"/>
        <v>49.394517101918069</v>
      </c>
      <c r="W30" s="40"/>
      <c r="X30" s="435"/>
      <c r="Y30" s="261">
        <v>1.5</v>
      </c>
      <c r="Z30" s="261">
        <v>1.7</v>
      </c>
      <c r="AA30" s="261">
        <v>1.6</v>
      </c>
      <c r="AB30" s="143"/>
      <c r="AC30" s="435"/>
      <c r="AD30" s="236">
        <f>CRIM002!G30</f>
        <v>1034006</v>
      </c>
      <c r="AE30" s="236">
        <f>CRIM002!J30</f>
        <v>971693</v>
      </c>
      <c r="AF30" s="236">
        <f>CRIM002!M30</f>
        <v>937351</v>
      </c>
      <c r="AG30" s="236">
        <f>CRIM002!P30</f>
        <v>903970</v>
      </c>
      <c r="AH30" s="42" t="s">
        <v>266</v>
      </c>
    </row>
    <row r="31" spans="1:34" x14ac:dyDescent="0.25">
      <c r="A31" s="83" t="s">
        <v>41</v>
      </c>
      <c r="B31" s="40"/>
      <c r="C31" s="40">
        <v>12</v>
      </c>
      <c r="D31" s="40">
        <v>4</v>
      </c>
      <c r="E31" s="40">
        <v>7</v>
      </c>
      <c r="F31" s="40"/>
      <c r="G31" s="266" t="s">
        <v>606</v>
      </c>
      <c r="H31" s="531"/>
      <c r="I31" s="435"/>
      <c r="J31" s="266" t="s">
        <v>605</v>
      </c>
      <c r="K31" s="536"/>
      <c r="L31" s="536"/>
      <c r="M31" s="536"/>
      <c r="N31" s="536"/>
      <c r="O31" s="536"/>
      <c r="P31" s="536"/>
      <c r="Q31" s="531"/>
      <c r="R31" s="536" t="s">
        <v>607</v>
      </c>
      <c r="S31" s="435"/>
      <c r="T31" s="262">
        <f t="shared" si="1"/>
        <v>14.134941575574821</v>
      </c>
      <c r="U31" s="262">
        <f t="shared" si="2"/>
        <v>4.8456068516880881</v>
      </c>
      <c r="V31" s="262">
        <f t="shared" si="3"/>
        <v>8.7262210476451667</v>
      </c>
      <c r="W31" s="40"/>
      <c r="X31" s="435"/>
      <c r="Y31" s="261">
        <v>0.9</v>
      </c>
      <c r="Z31" s="261">
        <v>0.3</v>
      </c>
      <c r="AA31" s="261">
        <v>0.5</v>
      </c>
      <c r="AB31" s="143"/>
      <c r="AC31" s="435"/>
      <c r="AD31" s="236">
        <f>CRIM002!G31</f>
        <v>84896</v>
      </c>
      <c r="AE31" s="236">
        <f>CRIM002!J31</f>
        <v>82549</v>
      </c>
      <c r="AF31" s="236">
        <f>CRIM002!M31</f>
        <v>80218</v>
      </c>
      <c r="AG31" s="236">
        <f>CRIM002!P31</f>
        <v>79273</v>
      </c>
      <c r="AH31" s="42" t="s">
        <v>266</v>
      </c>
    </row>
    <row r="32" spans="1:34" x14ac:dyDescent="0.25">
      <c r="A32" s="83" t="s">
        <v>42</v>
      </c>
      <c r="B32" s="40"/>
      <c r="C32" s="40">
        <v>167</v>
      </c>
      <c r="D32" s="40">
        <v>157</v>
      </c>
      <c r="E32" s="40">
        <v>140</v>
      </c>
      <c r="F32" s="40"/>
      <c r="G32" s="266" t="s">
        <v>606</v>
      </c>
      <c r="H32" s="531"/>
      <c r="I32" s="435"/>
      <c r="J32" s="295" t="s">
        <v>605</v>
      </c>
      <c r="K32" s="292"/>
      <c r="L32" s="292"/>
      <c r="M32" s="292"/>
      <c r="N32" s="292"/>
      <c r="O32" s="292"/>
      <c r="P32" s="292"/>
      <c r="Q32" s="294"/>
      <c r="R32" s="536" t="s">
        <v>607</v>
      </c>
      <c r="S32" s="435"/>
      <c r="T32" s="262">
        <f t="shared" si="1"/>
        <v>55.260867694893832</v>
      </c>
      <c r="U32" s="262">
        <f t="shared" si="2"/>
        <v>54.279994883159723</v>
      </c>
      <c r="V32" s="262">
        <f t="shared" si="3"/>
        <v>51.283741954862982</v>
      </c>
      <c r="W32" s="40"/>
      <c r="X32" s="435"/>
      <c r="Y32" s="261">
        <v>0.7</v>
      </c>
      <c r="Z32" s="261">
        <v>1.3</v>
      </c>
      <c r="AA32" s="261">
        <v>1.1000000000000001</v>
      </c>
      <c r="AB32" s="143"/>
      <c r="AC32" s="435"/>
      <c r="AD32" s="236">
        <f>CRIM002!G32</f>
        <v>302203</v>
      </c>
      <c r="AE32" s="236">
        <f>CRIM002!J32</f>
        <v>289241</v>
      </c>
      <c r="AF32" s="236">
        <f>CRIM002!M32</f>
        <v>272991</v>
      </c>
      <c r="AG32" s="236">
        <f>CRIM002!P32</f>
        <v>258520</v>
      </c>
      <c r="AH32" s="42" t="s">
        <v>266</v>
      </c>
    </row>
    <row r="33" spans="1:34" x14ac:dyDescent="0.25">
      <c r="A33" s="83" t="s">
        <v>43</v>
      </c>
      <c r="B33" s="40"/>
      <c r="C33" s="40">
        <v>93</v>
      </c>
      <c r="D33" s="40">
        <v>102</v>
      </c>
      <c r="E33" s="40">
        <v>73</v>
      </c>
      <c r="F33" s="40"/>
      <c r="G33" s="266" t="s">
        <v>606</v>
      </c>
      <c r="H33" s="531"/>
      <c r="I33" s="435"/>
      <c r="J33" s="266" t="s">
        <v>605</v>
      </c>
      <c r="K33" s="536"/>
      <c r="L33" s="536"/>
      <c r="M33" s="536"/>
      <c r="N33" s="536"/>
      <c r="O33" s="536"/>
      <c r="P33" s="536"/>
      <c r="Q33" s="531"/>
      <c r="R33" s="540"/>
      <c r="S33" s="435"/>
      <c r="T33" s="262">
        <f t="shared" si="1"/>
        <v>46.168739295554396</v>
      </c>
      <c r="U33" s="262">
        <f t="shared" si="2"/>
        <v>50.898711563987661</v>
      </c>
      <c r="V33" s="262">
        <f t="shared" si="3"/>
        <v>36.475743630485724</v>
      </c>
      <c r="W33" s="40"/>
      <c r="X33" s="435"/>
      <c r="Y33" s="261">
        <v>0.2</v>
      </c>
      <c r="Z33" s="261">
        <v>0.2</v>
      </c>
      <c r="AA33" s="261">
        <v>0.3</v>
      </c>
      <c r="AB33" s="143"/>
      <c r="AC33" s="435"/>
      <c r="AD33" s="236">
        <f>CRIM002!G33</f>
        <v>201435</v>
      </c>
      <c r="AE33" s="236">
        <f>CRIM002!J33</f>
        <v>200398</v>
      </c>
      <c r="AF33" s="236">
        <f>CRIM002!M33</f>
        <v>200133</v>
      </c>
      <c r="AG33" s="236">
        <f>CRIM002!P33</f>
        <v>196619</v>
      </c>
      <c r="AH33" s="42" t="s">
        <v>266</v>
      </c>
    </row>
    <row r="34" spans="1:34" x14ac:dyDescent="0.25">
      <c r="A34" s="83" t="s">
        <v>44</v>
      </c>
      <c r="B34" s="40"/>
      <c r="C34" s="40">
        <v>15</v>
      </c>
      <c r="D34" s="40">
        <v>6</v>
      </c>
      <c r="E34" s="40">
        <v>15</v>
      </c>
      <c r="F34" s="40"/>
      <c r="G34" s="266" t="s">
        <v>606</v>
      </c>
      <c r="H34" s="531"/>
      <c r="I34" s="435"/>
      <c r="J34" s="290"/>
      <c r="K34" s="540"/>
      <c r="L34" s="540"/>
      <c r="M34" s="540"/>
      <c r="N34" s="540"/>
      <c r="O34" s="540"/>
      <c r="P34" s="540"/>
      <c r="Q34" s="535"/>
      <c r="R34" s="540"/>
      <c r="S34" s="435"/>
      <c r="T34" s="262">
        <f t="shared" si="1"/>
        <v>3.8469528286644148</v>
      </c>
      <c r="U34" s="262">
        <f t="shared" si="2"/>
        <v>1.568885855709568</v>
      </c>
      <c r="V34" s="262">
        <f t="shared" si="3"/>
        <v>4.0360445686948241</v>
      </c>
      <c r="W34" s="40"/>
      <c r="X34" s="435"/>
      <c r="Y34" s="261">
        <v>0</v>
      </c>
      <c r="Z34" s="261"/>
      <c r="AA34" s="261">
        <v>0</v>
      </c>
      <c r="AB34" s="143"/>
      <c r="AC34" s="435"/>
      <c r="AD34" s="236">
        <f>CRIM002!G34</f>
        <v>389919</v>
      </c>
      <c r="AE34" s="236">
        <f>CRIM002!J34</f>
        <v>382437</v>
      </c>
      <c r="AF34" s="236">
        <f>CRIM002!M34</f>
        <v>371651</v>
      </c>
      <c r="AG34" s="236">
        <f>CRIM002!P34</f>
        <v>354135</v>
      </c>
      <c r="AH34" s="42" t="s">
        <v>266</v>
      </c>
    </row>
    <row r="35" spans="1:34" x14ac:dyDescent="0.25">
      <c r="A35" s="83" t="s">
        <v>45</v>
      </c>
      <c r="B35" s="40"/>
      <c r="C35" s="40">
        <v>2525</v>
      </c>
      <c r="D35" s="40">
        <v>2102</v>
      </c>
      <c r="E35" s="40">
        <v>1656</v>
      </c>
      <c r="F35" s="40"/>
      <c r="G35" s="266" t="s">
        <v>606</v>
      </c>
      <c r="H35" s="531"/>
      <c r="I35" s="435"/>
      <c r="J35" s="295" t="s">
        <v>605</v>
      </c>
      <c r="K35" s="292"/>
      <c r="L35" s="292"/>
      <c r="M35" s="292"/>
      <c r="N35" s="292"/>
      <c r="O35" s="292"/>
      <c r="P35" s="292"/>
      <c r="Q35" s="294"/>
      <c r="R35" s="445" t="s">
        <v>619</v>
      </c>
      <c r="S35" s="435"/>
      <c r="T35" s="262">
        <f t="shared" si="1"/>
        <v>47.376913839687781</v>
      </c>
      <c r="U35" s="262">
        <f t="shared" si="2"/>
        <v>40.041145992075585</v>
      </c>
      <c r="V35" s="262">
        <f t="shared" si="3"/>
        <v>32.056369654852006</v>
      </c>
      <c r="W35" s="40"/>
      <c r="X35" s="435"/>
      <c r="Y35" s="261">
        <v>3</v>
      </c>
      <c r="Z35" s="261">
        <v>2.5</v>
      </c>
      <c r="AA35" s="261">
        <v>1.9</v>
      </c>
      <c r="AB35" s="143"/>
      <c r="AC35" s="435"/>
      <c r="AD35" s="236">
        <f>CRIM002!G35</f>
        <v>5329600</v>
      </c>
      <c r="AE35" s="236">
        <f>CRIM002!J35</f>
        <v>5249600</v>
      </c>
      <c r="AF35" s="236">
        <f>CRIM002!M35</f>
        <v>5165900</v>
      </c>
      <c r="AG35" s="236"/>
      <c r="AH35" s="42" t="s">
        <v>266</v>
      </c>
    </row>
    <row r="36" spans="1:34" x14ac:dyDescent="0.25">
      <c r="A36" s="83" t="s">
        <v>46</v>
      </c>
      <c r="B36" s="40"/>
      <c r="C36" s="40">
        <v>19</v>
      </c>
      <c r="D36" s="40">
        <v>17</v>
      </c>
      <c r="E36" s="40">
        <v>14</v>
      </c>
      <c r="F36" s="40"/>
      <c r="G36" s="266" t="s">
        <v>605</v>
      </c>
      <c r="H36" s="531"/>
      <c r="I36" s="435"/>
      <c r="J36" s="266" t="s">
        <v>605</v>
      </c>
      <c r="K36" s="536"/>
      <c r="L36" s="536"/>
      <c r="M36" s="536"/>
      <c r="N36" s="536"/>
      <c r="O36" s="536"/>
      <c r="P36" s="536"/>
      <c r="Q36" s="531"/>
      <c r="R36" s="541"/>
      <c r="S36" s="435"/>
      <c r="T36" s="262">
        <f t="shared" si="1"/>
        <v>9.5095095095095097</v>
      </c>
      <c r="U36" s="262">
        <f t="shared" si="2"/>
        <v>8.5771947527749752</v>
      </c>
      <c r="V36" s="262">
        <f t="shared" si="3"/>
        <v>7.1831708568496664</v>
      </c>
      <c r="W36" s="40"/>
      <c r="X36" s="435"/>
      <c r="Y36" s="261">
        <v>1.2</v>
      </c>
      <c r="Z36" s="261">
        <v>1.2</v>
      </c>
      <c r="AA36" s="261">
        <v>0.9</v>
      </c>
      <c r="AB36" s="143"/>
      <c r="AC36" s="435"/>
      <c r="AD36" s="236">
        <f>CRIM002!G36</f>
        <v>199800</v>
      </c>
      <c r="AE36" s="236">
        <f>CRIM002!J36</f>
        <v>198200</v>
      </c>
      <c r="AF36" s="236">
        <f>CRIM002!M36</f>
        <v>194900</v>
      </c>
      <c r="AG36" s="236"/>
      <c r="AH36" s="42" t="s">
        <v>266</v>
      </c>
    </row>
    <row r="37" spans="1:34" x14ac:dyDescent="0.25">
      <c r="A37" s="83" t="s">
        <v>47</v>
      </c>
      <c r="B37" s="40"/>
      <c r="C37" s="40">
        <v>1021</v>
      </c>
      <c r="D37" s="40">
        <v>1023</v>
      </c>
      <c r="E37" s="40">
        <v>866</v>
      </c>
      <c r="F37" s="40"/>
      <c r="G37" s="266" t="s">
        <v>606</v>
      </c>
      <c r="H37" s="531"/>
      <c r="I37" s="435"/>
      <c r="J37" s="266" t="s">
        <v>605</v>
      </c>
      <c r="K37" s="536"/>
      <c r="L37" s="536"/>
      <c r="M37" s="536"/>
      <c r="N37" s="536"/>
      <c r="O37" s="536"/>
      <c r="P37" s="536"/>
      <c r="Q37" s="531"/>
      <c r="R37" s="444" t="s">
        <v>620</v>
      </c>
      <c r="S37" s="435"/>
      <c r="T37" s="262">
        <f t="shared" si="1"/>
        <v>168.98378020523003</v>
      </c>
      <c r="U37" s="262">
        <f t="shared" si="2"/>
        <v>172.54174397031539</v>
      </c>
      <c r="V37" s="262">
        <f t="shared" si="3"/>
        <v>149.31034482758622</v>
      </c>
      <c r="W37" s="40"/>
      <c r="X37" s="435"/>
      <c r="Y37" s="261">
        <v>2.5</v>
      </c>
      <c r="Z37" s="261">
        <v>2.1</v>
      </c>
      <c r="AA37" s="261">
        <v>1.9</v>
      </c>
      <c r="AB37" s="143"/>
      <c r="AC37" s="435"/>
      <c r="AD37" s="236">
        <f>CRIM002!G37</f>
        <v>604200</v>
      </c>
      <c r="AE37" s="236">
        <f>CRIM002!J37</f>
        <v>592900</v>
      </c>
      <c r="AF37" s="236">
        <f>CRIM002!M37</f>
        <v>580000</v>
      </c>
      <c r="AG37" s="236"/>
      <c r="AH37" s="42" t="s">
        <v>266</v>
      </c>
    </row>
    <row r="39" spans="1:34" x14ac:dyDescent="0.25">
      <c r="A39" s="54" t="s">
        <v>621</v>
      </c>
      <c r="W39" s="267" t="s">
        <v>72</v>
      </c>
    </row>
  </sheetData>
  <mergeCells count="11">
    <mergeCell ref="T5:W6"/>
    <mergeCell ref="Y5:AB6"/>
    <mergeCell ref="AD5:AH6"/>
    <mergeCell ref="I5:I6"/>
    <mergeCell ref="G5:H7"/>
    <mergeCell ref="A5:A7"/>
    <mergeCell ref="B5:B7"/>
    <mergeCell ref="C5:F6"/>
    <mergeCell ref="R5:R6"/>
    <mergeCell ref="J5:Q6"/>
    <mergeCell ref="J7:Q7"/>
  </mergeCells>
  <conditionalFormatting sqref="B9:B37">
    <cfRule type="cellIs" dxfId="123" priority="79" stopIfTrue="1" operator="equal">
      <formula>#REF!</formula>
    </cfRule>
    <cfRule type="cellIs" dxfId="122" priority="80" stopIfTrue="1" operator="equal">
      <formula>"0"</formula>
    </cfRule>
  </conditionalFormatting>
  <conditionalFormatting sqref="B10:B11">
    <cfRule type="cellIs" dxfId="121" priority="123" stopIfTrue="1" operator="equal">
      <formula>#REF!</formula>
    </cfRule>
    <cfRule type="cellIs" dxfId="120" priority="124" stopIfTrue="1" operator="equal">
      <formula>"0"</formula>
    </cfRule>
  </conditionalFormatting>
  <conditionalFormatting sqref="B12">
    <cfRule type="cellIs" dxfId="119" priority="121" stopIfTrue="1" operator="equal">
      <formula>#REF!</formula>
    </cfRule>
    <cfRule type="cellIs" dxfId="118" priority="122" stopIfTrue="1" operator="equal">
      <formula>"0"</formula>
    </cfRule>
  </conditionalFormatting>
  <conditionalFormatting sqref="B20">
    <cfRule type="cellIs" dxfId="117" priority="119" stopIfTrue="1" operator="equal">
      <formula>#REF!</formula>
    </cfRule>
    <cfRule type="cellIs" dxfId="116" priority="120" stopIfTrue="1" operator="equal">
      <formula>"0"</formula>
    </cfRule>
  </conditionalFormatting>
  <conditionalFormatting sqref="B28">
    <cfRule type="cellIs" dxfId="115" priority="117" stopIfTrue="1" operator="equal">
      <formula>#REF!</formula>
    </cfRule>
    <cfRule type="cellIs" dxfId="114" priority="118" stopIfTrue="1" operator="equal">
      <formula>"0"</formula>
    </cfRule>
  </conditionalFormatting>
  <conditionalFormatting sqref="B30">
    <cfRule type="cellIs" dxfId="113" priority="115" stopIfTrue="1" operator="equal">
      <formula>#REF!</formula>
    </cfRule>
    <cfRule type="cellIs" dxfId="112" priority="116" stopIfTrue="1" operator="equal">
      <formula>"0"</formula>
    </cfRule>
  </conditionalFormatting>
  <conditionalFormatting sqref="B33">
    <cfRule type="cellIs" dxfId="111" priority="113" stopIfTrue="1" operator="equal">
      <formula>#REF!</formula>
    </cfRule>
    <cfRule type="cellIs" dxfId="110" priority="114" stopIfTrue="1" operator="equal">
      <formula>"0"</formula>
    </cfRule>
  </conditionalFormatting>
  <conditionalFormatting sqref="B14">
    <cfRule type="cellIs" dxfId="109" priority="111" stopIfTrue="1" operator="equal">
      <formula>#REF!</formula>
    </cfRule>
    <cfRule type="cellIs" dxfId="108" priority="112" stopIfTrue="1" operator="equal">
      <formula>"0"</formula>
    </cfRule>
  </conditionalFormatting>
  <conditionalFormatting sqref="B15">
    <cfRule type="cellIs" dxfId="107" priority="109" stopIfTrue="1" operator="equal">
      <formula>#REF!</formula>
    </cfRule>
    <cfRule type="cellIs" dxfId="106" priority="110" stopIfTrue="1" operator="equal">
      <formula>"0"</formula>
    </cfRule>
  </conditionalFormatting>
  <conditionalFormatting sqref="B18">
    <cfRule type="cellIs" dxfId="105" priority="107" stopIfTrue="1" operator="equal">
      <formula>#REF!</formula>
    </cfRule>
    <cfRule type="cellIs" dxfId="104" priority="108" stopIfTrue="1" operator="equal">
      <formula>"0"</formula>
    </cfRule>
  </conditionalFormatting>
  <conditionalFormatting sqref="B21">
    <cfRule type="cellIs" dxfId="103" priority="105" stopIfTrue="1" operator="equal">
      <formula>#REF!</formula>
    </cfRule>
    <cfRule type="cellIs" dxfId="102" priority="106" stopIfTrue="1" operator="equal">
      <formula>"0"</formula>
    </cfRule>
  </conditionalFormatting>
  <conditionalFormatting sqref="B25">
    <cfRule type="cellIs" dxfId="101" priority="103" stopIfTrue="1" operator="equal">
      <formula>#REF!</formula>
    </cfRule>
    <cfRule type="cellIs" dxfId="100" priority="104" stopIfTrue="1" operator="equal">
      <formula>"0"</formula>
    </cfRule>
  </conditionalFormatting>
  <conditionalFormatting sqref="B23">
    <cfRule type="cellIs" dxfId="99" priority="101" stopIfTrue="1" operator="equal">
      <formula>#REF!</formula>
    </cfRule>
    <cfRule type="cellIs" dxfId="98" priority="102" stopIfTrue="1" operator="equal">
      <formula>"0"</formula>
    </cfRule>
  </conditionalFormatting>
  <conditionalFormatting sqref="B31">
    <cfRule type="cellIs" dxfId="97" priority="99" stopIfTrue="1" operator="equal">
      <formula>#REF!</formula>
    </cfRule>
    <cfRule type="cellIs" dxfId="96" priority="100" stopIfTrue="1" operator="equal">
      <formula>"0"</formula>
    </cfRule>
  </conditionalFormatting>
  <conditionalFormatting sqref="B36">
    <cfRule type="cellIs" dxfId="95" priority="97" stopIfTrue="1" operator="equal">
      <formula>#REF!</formula>
    </cfRule>
    <cfRule type="cellIs" dxfId="94" priority="98" stopIfTrue="1" operator="equal">
      <formula>"0"</formula>
    </cfRule>
  </conditionalFormatting>
  <conditionalFormatting sqref="B37">
    <cfRule type="cellIs" dxfId="93" priority="95" stopIfTrue="1" operator="equal">
      <formula>#REF!</formula>
    </cfRule>
    <cfRule type="cellIs" dxfId="92" priority="96" stopIfTrue="1" operator="equal">
      <formula>"0"</formula>
    </cfRule>
  </conditionalFormatting>
  <conditionalFormatting sqref="B22">
    <cfRule type="cellIs" dxfId="91" priority="93" stopIfTrue="1" operator="equal">
      <formula>#REF!</formula>
    </cfRule>
    <cfRule type="cellIs" dxfId="90" priority="94" stopIfTrue="1" operator="equal">
      <formula>"0"</formula>
    </cfRule>
  </conditionalFormatting>
  <conditionalFormatting sqref="B16">
    <cfRule type="cellIs" dxfId="89" priority="91" stopIfTrue="1" operator="equal">
      <formula>#REF!</formula>
    </cfRule>
    <cfRule type="cellIs" dxfId="88" priority="92" stopIfTrue="1" operator="equal">
      <formula>"0"</formula>
    </cfRule>
  </conditionalFormatting>
  <conditionalFormatting sqref="B26">
    <cfRule type="cellIs" dxfId="87" priority="89" stopIfTrue="1" operator="equal">
      <formula>#REF!</formula>
    </cfRule>
    <cfRule type="cellIs" dxfId="86" priority="90" stopIfTrue="1" operator="equal">
      <formula>"0"</formula>
    </cfRule>
  </conditionalFormatting>
  <conditionalFormatting sqref="B29">
    <cfRule type="cellIs" dxfId="85" priority="87" stopIfTrue="1" operator="equal">
      <formula>#REF!</formula>
    </cfRule>
    <cfRule type="cellIs" dxfId="84" priority="88" stopIfTrue="1" operator="equal">
      <formula>"0"</formula>
    </cfRule>
  </conditionalFormatting>
  <conditionalFormatting sqref="B32">
    <cfRule type="cellIs" dxfId="83" priority="85" stopIfTrue="1" operator="equal">
      <formula>#REF!</formula>
    </cfRule>
    <cfRule type="cellIs" dxfId="82" priority="86" stopIfTrue="1" operator="equal">
      <formula>"0"</formula>
    </cfRule>
  </conditionalFormatting>
  <conditionalFormatting sqref="B17">
    <cfRule type="cellIs" dxfId="81" priority="83" stopIfTrue="1" operator="equal">
      <formula>#REF!</formula>
    </cfRule>
    <cfRule type="cellIs" dxfId="80" priority="84" stopIfTrue="1" operator="equal">
      <formula>"0"</formula>
    </cfRule>
  </conditionalFormatting>
  <conditionalFormatting sqref="B19">
    <cfRule type="cellIs" dxfId="79" priority="81" stopIfTrue="1" operator="equal">
      <formula>#REF!</formula>
    </cfRule>
    <cfRule type="cellIs" dxfId="78" priority="82" stopIfTrue="1" operator="equal">
      <formula>"0"</formula>
    </cfRule>
  </conditionalFormatting>
  <conditionalFormatting sqref="B12">
    <cfRule type="cellIs" dxfId="77" priority="77" stopIfTrue="1" operator="equal">
      <formula>#REF!</formula>
    </cfRule>
    <cfRule type="cellIs" dxfId="76" priority="78" stopIfTrue="1" operator="equal">
      <formula>"0"</formula>
    </cfRule>
  </conditionalFormatting>
  <conditionalFormatting sqref="B14">
    <cfRule type="cellIs" dxfId="75" priority="75" stopIfTrue="1" operator="equal">
      <formula>#REF!</formula>
    </cfRule>
    <cfRule type="cellIs" dxfId="74" priority="76" stopIfTrue="1" operator="equal">
      <formula>"0"</formula>
    </cfRule>
  </conditionalFormatting>
  <conditionalFormatting sqref="B14">
    <cfRule type="cellIs" dxfId="73" priority="73" stopIfTrue="1" operator="equal">
      <formula>#REF!</formula>
    </cfRule>
    <cfRule type="cellIs" dxfId="72" priority="74" stopIfTrue="1" operator="equal">
      <formula>"0"</formula>
    </cfRule>
  </conditionalFormatting>
  <conditionalFormatting sqref="B15">
    <cfRule type="cellIs" dxfId="71" priority="71" stopIfTrue="1" operator="equal">
      <formula>#REF!</formula>
    </cfRule>
    <cfRule type="cellIs" dxfId="70" priority="72" stopIfTrue="1" operator="equal">
      <formula>"0"</formula>
    </cfRule>
  </conditionalFormatting>
  <conditionalFormatting sqref="B15">
    <cfRule type="cellIs" dxfId="69" priority="69" stopIfTrue="1" operator="equal">
      <formula>#REF!</formula>
    </cfRule>
    <cfRule type="cellIs" dxfId="68" priority="70" stopIfTrue="1" operator="equal">
      <formula>"0"</formula>
    </cfRule>
  </conditionalFormatting>
  <conditionalFormatting sqref="B16">
    <cfRule type="cellIs" dxfId="67" priority="67" stopIfTrue="1" operator="equal">
      <formula>#REF!</formula>
    </cfRule>
    <cfRule type="cellIs" dxfId="66" priority="68" stopIfTrue="1" operator="equal">
      <formula>"0"</formula>
    </cfRule>
  </conditionalFormatting>
  <conditionalFormatting sqref="B16">
    <cfRule type="cellIs" dxfId="65" priority="65" stopIfTrue="1" operator="equal">
      <formula>#REF!</formula>
    </cfRule>
    <cfRule type="cellIs" dxfId="64" priority="66" stopIfTrue="1" operator="equal">
      <formula>"0"</formula>
    </cfRule>
  </conditionalFormatting>
  <conditionalFormatting sqref="B17">
    <cfRule type="cellIs" dxfId="63" priority="63" stopIfTrue="1" operator="equal">
      <formula>#REF!</formula>
    </cfRule>
    <cfRule type="cellIs" dxfId="62" priority="64" stopIfTrue="1" operator="equal">
      <formula>"0"</formula>
    </cfRule>
  </conditionalFormatting>
  <conditionalFormatting sqref="B17">
    <cfRule type="cellIs" dxfId="61" priority="61" stopIfTrue="1" operator="equal">
      <formula>#REF!</formula>
    </cfRule>
    <cfRule type="cellIs" dxfId="60" priority="62" stopIfTrue="1" operator="equal">
      <formula>"0"</formula>
    </cfRule>
  </conditionalFormatting>
  <conditionalFormatting sqref="B18">
    <cfRule type="cellIs" dxfId="59" priority="59" stopIfTrue="1" operator="equal">
      <formula>#REF!</formula>
    </cfRule>
    <cfRule type="cellIs" dxfId="58" priority="60" stopIfTrue="1" operator="equal">
      <formula>"0"</formula>
    </cfRule>
  </conditionalFormatting>
  <conditionalFormatting sqref="B18">
    <cfRule type="cellIs" dxfId="57" priority="57" stopIfTrue="1" operator="equal">
      <formula>#REF!</formula>
    </cfRule>
    <cfRule type="cellIs" dxfId="56" priority="58" stopIfTrue="1" operator="equal">
      <formula>"0"</formula>
    </cfRule>
  </conditionalFormatting>
  <conditionalFormatting sqref="B19">
    <cfRule type="cellIs" dxfId="55" priority="55" stopIfTrue="1" operator="equal">
      <formula>#REF!</formula>
    </cfRule>
    <cfRule type="cellIs" dxfId="54" priority="56" stopIfTrue="1" operator="equal">
      <formula>"0"</formula>
    </cfRule>
  </conditionalFormatting>
  <conditionalFormatting sqref="B19">
    <cfRule type="cellIs" dxfId="53" priority="53" stopIfTrue="1" operator="equal">
      <formula>#REF!</formula>
    </cfRule>
    <cfRule type="cellIs" dxfId="52" priority="54" stopIfTrue="1" operator="equal">
      <formula>"0"</formula>
    </cfRule>
  </conditionalFormatting>
  <conditionalFormatting sqref="B20">
    <cfRule type="cellIs" dxfId="51" priority="51" stopIfTrue="1" operator="equal">
      <formula>#REF!</formula>
    </cfRule>
    <cfRule type="cellIs" dxfId="50" priority="52" stopIfTrue="1" operator="equal">
      <formula>"0"</formula>
    </cfRule>
  </conditionalFormatting>
  <conditionalFormatting sqref="B20">
    <cfRule type="cellIs" dxfId="49" priority="49" stopIfTrue="1" operator="equal">
      <formula>#REF!</formula>
    </cfRule>
    <cfRule type="cellIs" dxfId="48" priority="50" stopIfTrue="1" operator="equal">
      <formula>"0"</formula>
    </cfRule>
  </conditionalFormatting>
  <conditionalFormatting sqref="B21">
    <cfRule type="cellIs" dxfId="47" priority="47" stopIfTrue="1" operator="equal">
      <formula>#REF!</formula>
    </cfRule>
    <cfRule type="cellIs" dxfId="46" priority="48" stopIfTrue="1" operator="equal">
      <formula>"0"</formula>
    </cfRule>
  </conditionalFormatting>
  <conditionalFormatting sqref="B21">
    <cfRule type="cellIs" dxfId="45" priority="45" stopIfTrue="1" operator="equal">
      <formula>#REF!</formula>
    </cfRule>
    <cfRule type="cellIs" dxfId="44" priority="46" stopIfTrue="1" operator="equal">
      <formula>"0"</formula>
    </cfRule>
  </conditionalFormatting>
  <conditionalFormatting sqref="B22">
    <cfRule type="cellIs" dxfId="43" priority="43" stopIfTrue="1" operator="equal">
      <formula>#REF!</formula>
    </cfRule>
    <cfRule type="cellIs" dxfId="42" priority="44" stopIfTrue="1" operator="equal">
      <formula>"0"</formula>
    </cfRule>
  </conditionalFormatting>
  <conditionalFormatting sqref="B22">
    <cfRule type="cellIs" dxfId="41" priority="41" stopIfTrue="1" operator="equal">
      <formula>#REF!</formula>
    </cfRule>
    <cfRule type="cellIs" dxfId="40" priority="42" stopIfTrue="1" operator="equal">
      <formula>"0"</formula>
    </cfRule>
  </conditionalFormatting>
  <conditionalFormatting sqref="B23">
    <cfRule type="cellIs" dxfId="39" priority="39" stopIfTrue="1" operator="equal">
      <formula>#REF!</formula>
    </cfRule>
    <cfRule type="cellIs" dxfId="38" priority="40" stopIfTrue="1" operator="equal">
      <formula>"0"</formula>
    </cfRule>
  </conditionalFormatting>
  <conditionalFormatting sqref="B23">
    <cfRule type="cellIs" dxfId="37" priority="37" stopIfTrue="1" operator="equal">
      <formula>#REF!</formula>
    </cfRule>
    <cfRule type="cellIs" dxfId="36" priority="38" stopIfTrue="1" operator="equal">
      <formula>"0"</formula>
    </cfRule>
  </conditionalFormatting>
  <conditionalFormatting sqref="B25">
    <cfRule type="cellIs" dxfId="35" priority="35" stopIfTrue="1" operator="equal">
      <formula>#REF!</formula>
    </cfRule>
    <cfRule type="cellIs" dxfId="34" priority="36" stopIfTrue="1" operator="equal">
      <formula>"0"</formula>
    </cfRule>
  </conditionalFormatting>
  <conditionalFormatting sqref="B25">
    <cfRule type="cellIs" dxfId="33" priority="33" stopIfTrue="1" operator="equal">
      <formula>#REF!</formula>
    </cfRule>
    <cfRule type="cellIs" dxfId="32" priority="34" stopIfTrue="1" operator="equal">
      <formula>"0"</formula>
    </cfRule>
  </conditionalFormatting>
  <conditionalFormatting sqref="B26">
    <cfRule type="cellIs" dxfId="31" priority="31" stopIfTrue="1" operator="equal">
      <formula>#REF!</formula>
    </cfRule>
    <cfRule type="cellIs" dxfId="30" priority="32" stopIfTrue="1" operator="equal">
      <formula>"0"</formula>
    </cfRule>
  </conditionalFormatting>
  <conditionalFormatting sqref="B26">
    <cfRule type="cellIs" dxfId="29" priority="29" stopIfTrue="1" operator="equal">
      <formula>#REF!</formula>
    </cfRule>
    <cfRule type="cellIs" dxfId="28" priority="30" stopIfTrue="1" operator="equal">
      <formula>"0"</formula>
    </cfRule>
  </conditionalFormatting>
  <conditionalFormatting sqref="B27">
    <cfRule type="cellIs" dxfId="27" priority="27" stopIfTrue="1" operator="equal">
      <formula>#REF!</formula>
    </cfRule>
    <cfRule type="cellIs" dxfId="26" priority="28" stopIfTrue="1" operator="equal">
      <formula>"0"</formula>
    </cfRule>
  </conditionalFormatting>
  <conditionalFormatting sqref="B27">
    <cfRule type="cellIs" dxfId="25" priority="25" stopIfTrue="1" operator="equal">
      <formula>#REF!</formula>
    </cfRule>
    <cfRule type="cellIs" dxfId="24" priority="26" stopIfTrue="1" operator="equal">
      <formula>"0"</formula>
    </cfRule>
  </conditionalFormatting>
  <conditionalFormatting sqref="B28">
    <cfRule type="cellIs" dxfId="23" priority="23" stopIfTrue="1" operator="equal">
      <formula>#REF!</formula>
    </cfRule>
    <cfRule type="cellIs" dxfId="22" priority="24" stopIfTrue="1" operator="equal">
      <formula>"0"</formula>
    </cfRule>
  </conditionalFormatting>
  <conditionalFormatting sqref="B28">
    <cfRule type="cellIs" dxfId="21" priority="21" stopIfTrue="1" operator="equal">
      <formula>#REF!</formula>
    </cfRule>
    <cfRule type="cellIs" dxfId="20" priority="22" stopIfTrue="1" operator="equal">
      <formula>"0"</formula>
    </cfRule>
  </conditionalFormatting>
  <conditionalFormatting sqref="B29">
    <cfRule type="cellIs" dxfId="19" priority="19" stopIfTrue="1" operator="equal">
      <formula>#REF!</formula>
    </cfRule>
    <cfRule type="cellIs" dxfId="18" priority="20" stopIfTrue="1" operator="equal">
      <formula>"0"</formula>
    </cfRule>
  </conditionalFormatting>
  <conditionalFormatting sqref="B29">
    <cfRule type="cellIs" dxfId="17" priority="17" stopIfTrue="1" operator="equal">
      <formula>#REF!</formula>
    </cfRule>
    <cfRule type="cellIs" dxfId="16" priority="18" stopIfTrue="1" operator="equal">
      <formula>"0"</formula>
    </cfRule>
  </conditionalFormatting>
  <conditionalFormatting sqref="B30">
    <cfRule type="cellIs" dxfId="15" priority="15" stopIfTrue="1" operator="equal">
      <formula>#REF!</formula>
    </cfRule>
    <cfRule type="cellIs" dxfId="14" priority="16" stopIfTrue="1" operator="equal">
      <formula>"0"</formula>
    </cfRule>
  </conditionalFormatting>
  <conditionalFormatting sqref="B30">
    <cfRule type="cellIs" dxfId="13" priority="13" stopIfTrue="1" operator="equal">
      <formula>#REF!</formula>
    </cfRule>
    <cfRule type="cellIs" dxfId="12" priority="14" stopIfTrue="1" operator="equal">
      <formula>"0"</formula>
    </cfRule>
  </conditionalFormatting>
  <conditionalFormatting sqref="B31">
    <cfRule type="cellIs" dxfId="11" priority="11" stopIfTrue="1" operator="equal">
      <formula>#REF!</formula>
    </cfRule>
    <cfRule type="cellIs" dxfId="10" priority="12" stopIfTrue="1" operator="equal">
      <formula>"0"</formula>
    </cfRule>
  </conditionalFormatting>
  <conditionalFormatting sqref="B31">
    <cfRule type="cellIs" dxfId="9" priority="9" stopIfTrue="1" operator="equal">
      <formula>#REF!</formula>
    </cfRule>
    <cfRule type="cellIs" dxfId="8" priority="10" stopIfTrue="1" operator="equal">
      <formula>"0"</formula>
    </cfRule>
  </conditionalFormatting>
  <conditionalFormatting sqref="B33">
    <cfRule type="cellIs" dxfId="7" priority="7" stopIfTrue="1" operator="equal">
      <formula>#REF!</formula>
    </cfRule>
    <cfRule type="cellIs" dxfId="6" priority="8" stopIfTrue="1" operator="equal">
      <formula>"0"</formula>
    </cfRule>
  </conditionalFormatting>
  <conditionalFormatting sqref="B33">
    <cfRule type="cellIs" dxfId="5" priority="5" stopIfTrue="1" operator="equal">
      <formula>#REF!</formula>
    </cfRule>
    <cfRule type="cellIs" dxfId="4" priority="6" stopIfTrue="1" operator="equal">
      <formula>"0"</formula>
    </cfRule>
  </conditionalFormatting>
  <conditionalFormatting sqref="B35">
    <cfRule type="cellIs" dxfId="3" priority="3" stopIfTrue="1" operator="equal">
      <formula>#REF!</formula>
    </cfRule>
    <cfRule type="cellIs" dxfId="2" priority="4" stopIfTrue="1" operator="equal">
      <formula>"0"</formula>
    </cfRule>
  </conditionalFormatting>
  <conditionalFormatting sqref="B35">
    <cfRule type="cellIs" dxfId="1" priority="1" stopIfTrue="1" operator="equal">
      <formula>#REF!</formula>
    </cfRule>
    <cfRule type="cellIs" dxfId="0" priority="2" stopIfTrue="1" operator="equal">
      <formula>"0"</formula>
    </cfRule>
  </conditionalFormatting>
  <hyperlinks>
    <hyperlink ref="G8" r:id="rId1" display="SPACEIDS1T2data"/>
    <hyperlink ref="J27" r:id="rId2" display="SPACEIDS1T2data"/>
    <hyperlink ref="J9:J16" r:id="rId3" display="SPACEIDS1T2data"/>
    <hyperlink ref="J33" r:id="rId4" display="SPACEIDS1T2data"/>
    <hyperlink ref="J19:J21" r:id="rId5" display="SPACEIDS1T2data"/>
    <hyperlink ref="J31" r:id="rId6" display="SPACEIDS1T2data"/>
    <hyperlink ref="J32" r:id="rId7" display="SPACEIDS1T2data"/>
    <hyperlink ref="J22" r:id="rId8" display="SPACEIDS1T2data"/>
    <hyperlink ref="J24:J26" r:id="rId9" display="SPACEIDS1T2data"/>
    <hyperlink ref="J25" r:id="rId10" display="SPACEIDS1T2data"/>
    <hyperlink ref="J26" r:id="rId11" display="SPACEIDS1T2data"/>
    <hyperlink ref="J28:J30" r:id="rId12" display="SPACEIDS1T2data"/>
    <hyperlink ref="J35" r:id="rId13" display="SPACEIDS1T2data"/>
    <hyperlink ref="J35:J37" r:id="rId14" display="SPACEIDS1T2data"/>
    <hyperlink ref="H11" r:id="rId15" display="SPACEIDS1T2data"/>
    <hyperlink ref="H17" r:id="rId16" display="SPACEIDS1T2data"/>
    <hyperlink ref="H24" r:id="rId17" display="SPACEIDS1T2data"/>
    <hyperlink ref="G12" r:id="rId18" display="SPACEIDS1T2data"/>
    <hyperlink ref="H30" r:id="rId19" display="SPACEIDS1T2data"/>
    <hyperlink ref="G36" r:id="rId20" display="SPACEIDS1T2data"/>
    <hyperlink ref="G23" r:id="rId21" display="SPACEIDS1T2data"/>
    <hyperlink ref="G11" r:id="rId22"/>
    <hyperlink ref="G9" r:id="rId23" display="UNODCDS3T2data"/>
    <hyperlink ref="G20" r:id="rId24" display="UNODCDS3T2data"/>
    <hyperlink ref="G10" r:id="rId25" display="UNODCDS3T2data"/>
    <hyperlink ref="G13" r:id="rId26" display="UNODCDS3T2data"/>
    <hyperlink ref="G15" r:id="rId27" display="UNODCDS3T2data"/>
    <hyperlink ref="G16" r:id="rId28" display="UNODCDS3T2data"/>
    <hyperlink ref="G33" r:id="rId29" display="UNODCDS3T2data"/>
    <hyperlink ref="G14" r:id="rId30" display="UNODCDS3T2data"/>
    <hyperlink ref="G22" r:id="rId31" display="UNODCDS3T2data"/>
    <hyperlink ref="G21" r:id="rId32" display="UNODCDS3T2data"/>
    <hyperlink ref="G25" r:id="rId33" display="UNODCDS3T2data"/>
    <hyperlink ref="G26" r:id="rId34" display="UNODCDS3T2data"/>
    <hyperlink ref="G28" r:id="rId35" display="UNODCDS3T2data"/>
    <hyperlink ref="G29" r:id="rId36" display="UNODCDS3T2data"/>
    <hyperlink ref="G34" r:id="rId37" display="UNODCDS3T2data"/>
    <hyperlink ref="G31" r:id="rId38" display="UNODCDS3T2data"/>
    <hyperlink ref="G32" r:id="rId39" display="UNODCDS3T2data"/>
    <hyperlink ref="G35" r:id="rId40" display="UNODCDS3T2data"/>
    <hyperlink ref="G37" r:id="rId41" display="UNODCDS3T2data"/>
    <hyperlink ref="G18" r:id="rId42" display="UNODCDS3T2data"/>
    <hyperlink ref="R27" r:id="rId43" display="UNODCDS3T2data"/>
    <hyperlink ref="R19" r:id="rId44" display="UNODCDS3T2data"/>
    <hyperlink ref="R9" r:id="rId45" display="TransMonEEDS6T2data"/>
    <hyperlink ref="R10" r:id="rId46" display="TransMonEEDS6T2data"/>
    <hyperlink ref="R13" r:id="rId47" display="TransMonEEDS6T2data"/>
    <hyperlink ref="R24" r:id="rId48" display="TransMonEEDS6T2data"/>
    <hyperlink ref="R21" r:id="rId49" display="TransMonEEDS6T2data"/>
    <hyperlink ref="R28" r:id="rId50" display="TransMonEEDS6T2data"/>
    <hyperlink ref="R30" r:id="rId51" display="TransMonEEDS6T2data"/>
    <hyperlink ref="R31" r:id="rId52" display="TransMonEEDS6T2data"/>
    <hyperlink ref="R32" r:id="rId53" display="TransMonEEDS6T2data"/>
    <hyperlink ref="R18" r:id="rId54" display="TransMonEEDS6T2data"/>
    <hyperlink ref="AH27" r:id="rId55" display="EUROSTATDS1T1data"/>
    <hyperlink ref="AH8" r:id="rId56" display="EUROSTATDS1T1data"/>
    <hyperlink ref="AH9" r:id="rId57" display="EUROSTATDS1T1data"/>
    <hyperlink ref="AH20" r:id="rId58" display="EUROSTATDS1T1data"/>
    <hyperlink ref="AH10" r:id="rId59" display="EUROSTATDS1T1data"/>
    <hyperlink ref="AH12" r:id="rId60" display="EUROSTATDS1T1data"/>
    <hyperlink ref="AH11" r:id="rId61" display="EUROSTATDS1T1data"/>
    <hyperlink ref="AH13" r:id="rId62" display="EUROSTATDS1T1data"/>
    <hyperlink ref="AH15" r:id="rId63" display="EUROSTATDS1T1data"/>
    <hyperlink ref="AH16" r:id="rId64" display="EUROSTATDS1T1data"/>
    <hyperlink ref="AH33" r:id="rId65" display="EUROSTATDS1T1data"/>
    <hyperlink ref="AH17" r:id="rId66" display="EUROSTATDS1T1data"/>
    <hyperlink ref="AH24" r:id="rId67" display="EUROSTATDS1T1data"/>
    <hyperlink ref="AH14" r:id="rId68" display="EUROSTATDS1T1data"/>
    <hyperlink ref="AH19" r:id="rId69" display="EUROSTATDS1T1data"/>
    <hyperlink ref="AH22" r:id="rId70" display="EUROSTATDS1T1data"/>
    <hyperlink ref="AH23" r:id="rId71" display="EUROSTATDS1T1data"/>
    <hyperlink ref="AH21" r:id="rId72" display="EUROSTATDS1T1data"/>
    <hyperlink ref="AH25" r:id="rId73" display="EUROSTATDS1T1data"/>
    <hyperlink ref="AH26" r:id="rId74" display="EUROSTATDS1T1data"/>
    <hyperlink ref="AH28" r:id="rId75" display="EUROSTATDS1T1data"/>
    <hyperlink ref="AH29" r:id="rId76" display="EUROSTATDS1T1data"/>
    <hyperlink ref="AH30" r:id="rId77" display="EUROSTATDS1T1data"/>
    <hyperlink ref="AH34" r:id="rId78" display="EUROSTATDS1T1data"/>
    <hyperlink ref="AH31" r:id="rId79" display="EUROSTATDS1T1data"/>
    <hyperlink ref="AH32" r:id="rId80" display="EUROSTATDS1T1data"/>
    <hyperlink ref="AH35" r:id="rId81" display="EUROSTATDS1T1data"/>
    <hyperlink ref="AH36" r:id="rId82" display="EUROSTATDS1T1data"/>
    <hyperlink ref="AH37" r:id="rId83" display="EUROSTATDS1T1data"/>
    <hyperlink ref="AH18" r:id="rId84" display="EUROSTATDS1T1data"/>
    <hyperlink ref="G27" r:id="rId85"/>
    <hyperlink ref="R35" r:id="rId86"/>
    <hyperlink ref="R37" r:id="rId87"/>
    <hyperlink ref="R26" r:id="rId88"/>
    <hyperlink ref="G17" r:id="rId89"/>
    <hyperlink ref="G24" r:id="rId90"/>
    <hyperlink ref="G30" r:id="rId91"/>
    <hyperlink ref="G19" r:id="rId92"/>
    <hyperlink ref="K12" r:id="rId93"/>
    <hyperlink ref="R12" r:id="rId94"/>
    <hyperlink ref="L12" r:id="rId95"/>
    <hyperlink ref="M12" r:id="rId96"/>
    <hyperlink ref="N12" r:id="rId97"/>
    <hyperlink ref="O12" r:id="rId98"/>
    <hyperlink ref="P12" r:id="rId99"/>
    <hyperlink ref="Q12" r:id="rId100"/>
  </hyperlinks>
  <pageMargins left="0.7" right="0.7" top="0.75" bottom="0.75" header="0.3" footer="0.3"/>
  <legacyDrawing r:id="rId10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73"/>
  <sheetViews>
    <sheetView showGridLines="0" tabSelected="1" topLeftCell="M7" zoomScaleNormal="100" workbookViewId="0">
      <selection activeCell="AG26" sqref="AG26:AH27"/>
    </sheetView>
  </sheetViews>
  <sheetFormatPr defaultRowHeight="15" x14ac:dyDescent="0.25"/>
  <cols>
    <col min="1" max="1" width="13.42578125" style="1" customWidth="1"/>
    <col min="2" max="2" width="6.28515625" style="1" bestFit="1" customWidth="1"/>
    <col min="3" max="6" width="9.140625" style="1"/>
    <col min="7" max="7" width="0.85546875" style="1" customWidth="1"/>
    <col min="8" max="8" width="9.42578125" style="1" customWidth="1"/>
    <col min="9" max="9" width="18.140625" style="1" bestFit="1" customWidth="1"/>
    <col min="10" max="10" width="20" style="1" bestFit="1" customWidth="1"/>
    <col min="11" max="11" width="21.7109375" style="1" customWidth="1"/>
    <col min="12" max="12" width="20.7109375" style="1" customWidth="1"/>
    <col min="13" max="13" width="1.140625" style="1" customWidth="1"/>
    <col min="14" max="15" width="9.140625" style="1"/>
    <col min="16" max="16" width="12.28515625" style="1" customWidth="1"/>
    <col min="17" max="17" width="16.5703125" style="1" customWidth="1"/>
    <col min="18" max="18" width="1" style="1" customWidth="1"/>
    <col min="19" max="22" width="9.140625" style="1"/>
    <col min="23" max="23" width="1" style="1" customWidth="1"/>
    <col min="24" max="27" width="10.140625" style="1" bestFit="1" customWidth="1"/>
    <col min="28" max="28" width="16.7109375" style="1" bestFit="1" customWidth="1"/>
    <col min="29" max="30" width="9.140625" style="1"/>
    <col min="31" max="31" width="1" style="1" customWidth="1"/>
    <col min="32" max="43" width="9.140625" style="1"/>
    <col min="44" max="44" width="1" style="1" customWidth="1"/>
  </cols>
  <sheetData>
    <row r="1" spans="1:44" s="2" customFormat="1" x14ac:dyDescent="0.25">
      <c r="A1" s="1" t="s">
        <v>102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s="92" customFormat="1" x14ac:dyDescent="0.25">
      <c r="A2" s="18" t="s">
        <v>622</v>
      </c>
      <c r="B2" s="2"/>
      <c r="C2" s="2"/>
      <c r="D2" s="2"/>
      <c r="E2" s="2"/>
      <c r="F2" s="2"/>
      <c r="G2" s="2"/>
      <c r="H2" s="91"/>
      <c r="I2" s="2"/>
      <c r="J2" s="2"/>
      <c r="K2" s="2"/>
      <c r="L2" s="2"/>
      <c r="M2" s="2"/>
      <c r="N2" s="2"/>
      <c r="O2" s="2"/>
      <c r="P2" s="2"/>
      <c r="Q2" s="2"/>
      <c r="R2" s="2"/>
      <c r="S2" s="2"/>
      <c r="T2" s="2"/>
      <c r="U2" s="2"/>
      <c r="V2" s="2"/>
      <c r="W2" s="2"/>
    </row>
    <row r="3" spans="1:44" s="92" customFormat="1" x14ac:dyDescent="0.25">
      <c r="A3" s="18"/>
      <c r="B3" s="2"/>
      <c r="C3" s="2"/>
      <c r="D3" s="2"/>
      <c r="E3" s="2"/>
      <c r="F3" s="2"/>
      <c r="G3" s="2"/>
      <c r="H3" s="91"/>
      <c r="I3" s="2"/>
      <c r="J3" s="2"/>
      <c r="K3" s="2"/>
      <c r="L3" s="2"/>
      <c r="M3" s="2"/>
      <c r="N3" s="2"/>
      <c r="O3" s="2"/>
      <c r="P3" s="2"/>
      <c r="Q3" s="2"/>
      <c r="R3" s="2"/>
      <c r="S3" s="2"/>
      <c r="T3" s="2"/>
      <c r="U3" s="2"/>
      <c r="V3" s="2"/>
      <c r="W3" s="2"/>
    </row>
    <row r="4" spans="1:44" s="92" customFormat="1" x14ac:dyDescent="0.25">
      <c r="A4" s="7"/>
      <c r="H4" s="93"/>
    </row>
    <row r="5" spans="1:44" s="92" customFormat="1" ht="15" customHeight="1" x14ac:dyDescent="0.25">
      <c r="A5" s="788"/>
      <c r="B5" s="788" t="s">
        <v>104</v>
      </c>
      <c r="C5" s="681" t="s">
        <v>623</v>
      </c>
      <c r="D5" s="682"/>
      <c r="E5" s="682"/>
      <c r="F5" s="682"/>
      <c r="G5" s="697"/>
      <c r="H5" s="789" t="s">
        <v>106</v>
      </c>
      <c r="I5" s="756" t="s">
        <v>6</v>
      </c>
      <c r="J5" s="757"/>
      <c r="K5" s="689" t="s">
        <v>624</v>
      </c>
      <c r="L5" s="689" t="s">
        <v>624</v>
      </c>
      <c r="M5" s="697"/>
      <c r="N5" s="682" t="s">
        <v>625</v>
      </c>
      <c r="O5" s="682"/>
      <c r="P5" s="682"/>
      <c r="Q5" s="682"/>
      <c r="R5" s="697"/>
      <c r="S5" s="681" t="s">
        <v>626</v>
      </c>
      <c r="T5" s="682"/>
      <c r="U5" s="682"/>
      <c r="V5" s="694"/>
      <c r="W5" s="697"/>
      <c r="X5" s="628" t="s">
        <v>4</v>
      </c>
      <c r="Y5" s="785"/>
      <c r="Z5" s="785"/>
      <c r="AA5" s="785"/>
      <c r="AB5" s="762"/>
    </row>
    <row r="6" spans="1:44" s="92" customFormat="1" ht="30.75" customHeight="1" x14ac:dyDescent="0.25">
      <c r="A6" s="788"/>
      <c r="B6" s="788"/>
      <c r="C6" s="685"/>
      <c r="D6" s="686"/>
      <c r="E6" s="686"/>
      <c r="F6" s="686"/>
      <c r="G6" s="699"/>
      <c r="H6" s="789"/>
      <c r="I6" s="758"/>
      <c r="J6" s="759"/>
      <c r="K6" s="741"/>
      <c r="L6" s="741"/>
      <c r="M6" s="699"/>
      <c r="N6" s="686"/>
      <c r="O6" s="686"/>
      <c r="P6" s="686"/>
      <c r="Q6" s="686"/>
      <c r="R6" s="699"/>
      <c r="S6" s="685"/>
      <c r="T6" s="686"/>
      <c r="U6" s="686"/>
      <c r="V6" s="695"/>
      <c r="W6" s="699"/>
      <c r="X6" s="611"/>
      <c r="Y6" s="618"/>
      <c r="Z6" s="618"/>
      <c r="AA6" s="618"/>
      <c r="AB6" s="612"/>
    </row>
    <row r="7" spans="1:44" s="92" customFormat="1" ht="45" x14ac:dyDescent="0.25">
      <c r="A7" s="788"/>
      <c r="B7" s="788"/>
      <c r="C7" s="389">
        <v>2008</v>
      </c>
      <c r="D7" s="389">
        <v>2009</v>
      </c>
      <c r="E7" s="389">
        <v>2010</v>
      </c>
      <c r="F7" s="389">
        <v>2011</v>
      </c>
      <c r="G7" s="94"/>
      <c r="H7" s="789"/>
      <c r="I7" s="760"/>
      <c r="J7" s="761"/>
      <c r="K7" s="542" t="s">
        <v>627</v>
      </c>
      <c r="L7" s="395" t="s">
        <v>126</v>
      </c>
      <c r="M7" s="466"/>
      <c r="N7" s="389">
        <v>2008</v>
      </c>
      <c r="O7" s="389">
        <v>2009</v>
      </c>
      <c r="P7" s="389">
        <v>2010</v>
      </c>
      <c r="Q7" s="389">
        <v>2011</v>
      </c>
      <c r="R7" s="85"/>
      <c r="S7" s="389">
        <v>2008</v>
      </c>
      <c r="T7" s="389">
        <v>2009</v>
      </c>
      <c r="U7" s="389">
        <v>2010</v>
      </c>
      <c r="V7" s="389">
        <v>2011</v>
      </c>
      <c r="W7" s="85"/>
      <c r="X7" s="387">
        <v>2008</v>
      </c>
      <c r="Y7" s="387">
        <v>2009</v>
      </c>
      <c r="Z7" s="387">
        <v>2010</v>
      </c>
      <c r="AA7" s="387">
        <v>2011</v>
      </c>
      <c r="AB7" s="387" t="s">
        <v>6</v>
      </c>
    </row>
    <row r="8" spans="1:44" s="92" customFormat="1" x14ac:dyDescent="0.25">
      <c r="A8" s="95" t="s">
        <v>10</v>
      </c>
      <c r="B8" s="96"/>
      <c r="C8" s="96"/>
      <c r="D8" s="96"/>
      <c r="E8" s="96"/>
      <c r="F8" s="96"/>
      <c r="G8" s="85"/>
      <c r="H8" s="134"/>
      <c r="I8" s="216"/>
      <c r="J8" s="543"/>
      <c r="K8" s="106"/>
      <c r="L8" s="361" t="s">
        <v>628</v>
      </c>
      <c r="M8" s="85"/>
      <c r="N8" s="96"/>
      <c r="O8" s="96"/>
      <c r="P8" s="96"/>
      <c r="Q8" s="96"/>
      <c r="R8" s="85"/>
      <c r="S8" s="106"/>
      <c r="T8" s="106"/>
      <c r="U8" s="106"/>
      <c r="V8" s="106"/>
      <c r="W8" s="85"/>
      <c r="X8" s="131">
        <f>CRIM002!G8</f>
        <v>263617</v>
      </c>
      <c r="Y8" s="131">
        <f>CRIM002!J8</f>
        <v>264296</v>
      </c>
      <c r="Z8" s="131">
        <f>CRIM002!M8</f>
        <v>259281</v>
      </c>
      <c r="AA8" s="131">
        <f>CRIM002!P8</f>
        <v>253925</v>
      </c>
      <c r="AB8" s="42" t="s">
        <v>266</v>
      </c>
    </row>
    <row r="9" spans="1:44" s="92" customFormat="1" x14ac:dyDescent="0.25">
      <c r="A9" s="95" t="s">
        <v>14</v>
      </c>
      <c r="B9" s="96"/>
      <c r="C9" s="98">
        <v>195</v>
      </c>
      <c r="D9" s="98">
        <v>162</v>
      </c>
      <c r="E9" s="98">
        <v>214</v>
      </c>
      <c r="F9" s="99">
        <v>253</v>
      </c>
      <c r="G9" s="85"/>
      <c r="H9" s="47"/>
      <c r="I9" s="481" t="s">
        <v>629</v>
      </c>
      <c r="J9" s="544"/>
      <c r="K9" s="102"/>
      <c r="L9" s="102"/>
      <c r="M9" s="85"/>
      <c r="N9" s="116">
        <f>(C9/X9)*100000</f>
        <v>56.558133059533965</v>
      </c>
      <c r="O9" s="116">
        <f t="shared" ref="O9:Q9" si="0">(D9/Y9)*100000</f>
        <v>50.357632445236078</v>
      </c>
      <c r="P9" s="116">
        <f t="shared" si="0"/>
        <v>71.513069514713649</v>
      </c>
      <c r="Q9" s="116">
        <f t="shared" si="0"/>
        <v>91.026185319239275</v>
      </c>
      <c r="R9" s="85"/>
      <c r="S9" s="106"/>
      <c r="T9" s="106"/>
      <c r="U9" s="106"/>
      <c r="V9" s="106"/>
      <c r="W9" s="85"/>
      <c r="X9" s="131">
        <f>CRIM002!G9</f>
        <v>344778</v>
      </c>
      <c r="Y9" s="131">
        <f>CRIM002!J9</f>
        <v>321699</v>
      </c>
      <c r="Z9" s="131">
        <f>CRIM002!M9</f>
        <v>299246</v>
      </c>
      <c r="AA9" s="131">
        <f>CRIM002!P9</f>
        <v>277942</v>
      </c>
      <c r="AB9" s="42" t="s">
        <v>266</v>
      </c>
    </row>
    <row r="10" spans="1:44" s="92" customFormat="1" x14ac:dyDescent="0.25">
      <c r="A10" s="95" t="s">
        <v>16</v>
      </c>
      <c r="B10" s="96"/>
      <c r="C10" s="96"/>
      <c r="D10" s="96"/>
      <c r="E10" s="96"/>
      <c r="F10" s="116"/>
      <c r="G10" s="85"/>
      <c r="H10" s="215"/>
      <c r="I10" s="216"/>
      <c r="J10" s="543"/>
      <c r="K10" s="357"/>
      <c r="L10" s="106"/>
      <c r="M10" s="85"/>
      <c r="N10" s="96"/>
      <c r="O10" s="96"/>
      <c r="P10" s="96"/>
      <c r="Q10" s="96"/>
      <c r="R10" s="85"/>
      <c r="S10" s="106"/>
      <c r="T10" s="106"/>
      <c r="U10" s="106"/>
      <c r="V10" s="106"/>
      <c r="W10" s="85"/>
      <c r="X10" s="131">
        <f>CRIM002!G10</f>
        <v>382195</v>
      </c>
      <c r="Y10" s="131">
        <f>CRIM002!J10</f>
        <v>373973</v>
      </c>
      <c r="Z10" s="131">
        <f>CRIM002!M10</f>
        <v>352641</v>
      </c>
      <c r="AA10" s="131">
        <f>CRIM002!P10</f>
        <v>325591</v>
      </c>
      <c r="AB10" s="42" t="s">
        <v>266</v>
      </c>
    </row>
    <row r="11" spans="1:44" s="92" customFormat="1" x14ac:dyDescent="0.25">
      <c r="A11" s="95" t="s">
        <v>18</v>
      </c>
      <c r="B11" s="96"/>
      <c r="C11" s="96"/>
      <c r="D11" s="96"/>
      <c r="E11" s="96"/>
      <c r="F11" s="96"/>
      <c r="G11" s="85"/>
      <c r="H11" s="134"/>
      <c r="I11" s="260"/>
      <c r="J11" s="258"/>
      <c r="K11" s="106"/>
      <c r="L11" s="106"/>
      <c r="M11" s="85"/>
      <c r="N11" s="96"/>
      <c r="O11" s="96"/>
      <c r="P11" s="96"/>
      <c r="Q11" s="96"/>
      <c r="R11" s="85"/>
      <c r="S11" s="106"/>
      <c r="T11" s="106"/>
      <c r="U11" s="106"/>
      <c r="V11" s="106"/>
      <c r="W11" s="85"/>
      <c r="X11" s="131">
        <f>CRIM002!G11</f>
        <v>205567</v>
      </c>
      <c r="Y11" s="131">
        <f>CRIM002!J11</f>
        <v>209119</v>
      </c>
      <c r="Z11" s="131">
        <f>CRIM002!M11</f>
        <v>214192</v>
      </c>
      <c r="AA11" s="131">
        <f>CRIM002!P11</f>
        <v>215945</v>
      </c>
      <c r="AB11" s="42" t="s">
        <v>266</v>
      </c>
    </row>
    <row r="12" spans="1:44" s="92" customFormat="1" x14ac:dyDescent="0.25">
      <c r="A12" s="95" t="s">
        <v>19</v>
      </c>
      <c r="B12" s="96"/>
      <c r="C12" s="96"/>
      <c r="D12" s="96"/>
      <c r="E12" s="96"/>
      <c r="F12" s="96"/>
      <c r="G12" s="85"/>
      <c r="H12" s="134"/>
      <c r="I12" s="216"/>
      <c r="J12" s="543"/>
      <c r="K12" s="106"/>
      <c r="L12" s="106"/>
      <c r="M12" s="85"/>
      <c r="N12" s="96"/>
      <c r="O12" s="96"/>
      <c r="P12" s="96"/>
      <c r="Q12" s="96"/>
      <c r="R12" s="85"/>
      <c r="S12" s="106"/>
      <c r="T12" s="106"/>
      <c r="U12" s="106"/>
      <c r="V12" s="106"/>
      <c r="W12" s="85"/>
      <c r="X12" s="131">
        <f>CRIM002!G12</f>
        <v>3509997</v>
      </c>
      <c r="Y12" s="131">
        <f>CRIM002!J12</f>
        <v>3333801</v>
      </c>
      <c r="Z12" s="131">
        <f>CRIM002!M12</f>
        <v>3238514</v>
      </c>
      <c r="AA12" s="131">
        <f>CRIM002!P12</f>
        <v>3204259</v>
      </c>
      <c r="AB12" s="42" t="s">
        <v>266</v>
      </c>
    </row>
    <row r="13" spans="1:44" s="92" customFormat="1" x14ac:dyDescent="0.25">
      <c r="A13" s="95" t="s">
        <v>20</v>
      </c>
      <c r="B13" s="96"/>
      <c r="C13" s="96"/>
      <c r="D13" s="96"/>
      <c r="E13" s="96"/>
      <c r="F13" s="116"/>
      <c r="G13" s="85"/>
      <c r="H13" s="134"/>
      <c r="I13" s="216"/>
      <c r="J13" s="543"/>
      <c r="K13" s="106"/>
      <c r="L13" s="106"/>
      <c r="M13" s="85"/>
      <c r="N13" s="96"/>
      <c r="O13" s="96"/>
      <c r="P13" s="96"/>
      <c r="Q13" s="96"/>
      <c r="R13" s="85"/>
      <c r="S13" s="106"/>
      <c r="T13" s="106"/>
      <c r="U13" s="106"/>
      <c r="V13" s="106"/>
      <c r="W13" s="85"/>
      <c r="X13" s="131">
        <f>CRIM002!G13</f>
        <v>68248</v>
      </c>
      <c r="Y13" s="131">
        <f>CRIM002!J13</f>
        <v>61617</v>
      </c>
      <c r="Z13" s="131">
        <f>CRIM002!M13</f>
        <v>56983</v>
      </c>
      <c r="AA13" s="131">
        <f>CRIM002!P13</f>
        <v>52934</v>
      </c>
      <c r="AB13" s="42" t="s">
        <v>266</v>
      </c>
    </row>
    <row r="14" spans="1:44" s="92" customFormat="1" x14ac:dyDescent="0.25">
      <c r="A14" s="95" t="s">
        <v>21</v>
      </c>
      <c r="B14" s="96"/>
      <c r="C14" s="96"/>
      <c r="D14" s="96"/>
      <c r="E14" s="96"/>
      <c r="F14" s="96"/>
      <c r="G14" s="85"/>
      <c r="H14" s="134"/>
      <c r="I14" s="216"/>
      <c r="J14" s="543"/>
      <c r="K14" s="106"/>
      <c r="L14" s="106"/>
      <c r="M14" s="85"/>
      <c r="N14" s="96"/>
      <c r="O14" s="96"/>
      <c r="P14" s="96"/>
      <c r="Q14" s="96"/>
      <c r="R14" s="85"/>
      <c r="S14" s="106"/>
      <c r="T14" s="106"/>
      <c r="U14" s="106"/>
      <c r="V14" s="106"/>
      <c r="W14" s="85"/>
      <c r="X14" s="131">
        <f>CRIM002!G14</f>
        <v>452690</v>
      </c>
      <c r="Y14" s="131">
        <f>CRIM002!J14</f>
        <v>456541</v>
      </c>
      <c r="Z14" s="131">
        <f>CRIM002!M14</f>
        <v>459383</v>
      </c>
      <c r="AA14" s="131">
        <f>CRIM002!P14</f>
        <v>468781</v>
      </c>
      <c r="AB14" s="42" t="s">
        <v>266</v>
      </c>
    </row>
    <row r="15" spans="1:44" s="92" customFormat="1" x14ac:dyDescent="0.25">
      <c r="A15" s="95" t="s">
        <v>23</v>
      </c>
      <c r="B15" s="96"/>
      <c r="C15" s="98">
        <v>336</v>
      </c>
      <c r="D15" s="98"/>
      <c r="E15" s="96">
        <v>363</v>
      </c>
      <c r="F15" s="116"/>
      <c r="G15" s="85"/>
      <c r="H15" s="134"/>
      <c r="I15" s="216" t="s">
        <v>630</v>
      </c>
      <c r="J15" s="543" t="s">
        <v>631</v>
      </c>
      <c r="K15" s="358" t="s">
        <v>630</v>
      </c>
      <c r="L15" s="100"/>
      <c r="M15" s="85"/>
      <c r="N15" s="116">
        <f>C15/X15*100000</f>
        <v>96.607245543415758</v>
      </c>
      <c r="O15" s="96"/>
      <c r="P15" s="116">
        <f>E15/Z15*100000</f>
        <v>107.99200323678511</v>
      </c>
      <c r="Q15" s="96"/>
      <c r="R15" s="85"/>
      <c r="S15" s="106"/>
      <c r="T15" s="106"/>
      <c r="U15" s="106"/>
      <c r="V15" s="106"/>
      <c r="W15" s="85"/>
      <c r="X15" s="131">
        <f>CRIM002!G15</f>
        <v>347800</v>
      </c>
      <c r="Y15" s="131">
        <f>CRIM002!J15</f>
        <v>339985</v>
      </c>
      <c r="Z15" s="131">
        <f>CRIM002!M15</f>
        <v>336136</v>
      </c>
      <c r="AA15" s="131">
        <f>CRIM002!P15</f>
        <v>332797</v>
      </c>
      <c r="AB15" s="42" t="s">
        <v>266</v>
      </c>
    </row>
    <row r="16" spans="1:44" s="92" customFormat="1" ht="20.25" customHeight="1" x14ac:dyDescent="0.25">
      <c r="A16" s="95" t="s">
        <v>24</v>
      </c>
      <c r="B16" s="96"/>
      <c r="C16" s="96"/>
      <c r="D16" s="96"/>
      <c r="E16" s="96"/>
      <c r="F16" s="96"/>
      <c r="G16" s="85"/>
      <c r="H16" s="215"/>
      <c r="I16" s="216"/>
      <c r="J16" s="543"/>
      <c r="K16" s="545"/>
      <c r="L16" s="106"/>
      <c r="M16" s="85"/>
      <c r="N16" s="96"/>
      <c r="O16" s="96"/>
      <c r="P16" s="96"/>
      <c r="Q16" s="96"/>
      <c r="R16" s="85"/>
      <c r="S16" s="106"/>
      <c r="T16" s="106"/>
      <c r="U16" s="106"/>
      <c r="V16" s="106"/>
      <c r="W16" s="85"/>
      <c r="X16" s="131">
        <f>CRIM002!G16</f>
        <v>1765046</v>
      </c>
      <c r="Y16" s="131">
        <f>CRIM002!J16</f>
        <v>1754732</v>
      </c>
      <c r="Z16" s="131">
        <f>CRIM002!M16</f>
        <v>1734993</v>
      </c>
      <c r="AA16" s="131">
        <f>CRIM002!P16</f>
        <v>1717790</v>
      </c>
      <c r="AB16" s="42" t="s">
        <v>266</v>
      </c>
    </row>
    <row r="17" spans="1:28" s="92" customFormat="1" x14ac:dyDescent="0.25">
      <c r="A17" s="95" t="s">
        <v>25</v>
      </c>
      <c r="B17" s="96"/>
      <c r="C17" s="98">
        <v>1889</v>
      </c>
      <c r="D17" s="98">
        <v>1678</v>
      </c>
      <c r="E17" s="98">
        <v>1678</v>
      </c>
      <c r="F17" s="96"/>
      <c r="G17" s="85"/>
      <c r="H17" s="97" t="s">
        <v>305</v>
      </c>
      <c r="I17" s="216" t="s">
        <v>632</v>
      </c>
      <c r="J17" s="543"/>
      <c r="K17" s="106"/>
      <c r="L17" s="106"/>
      <c r="M17" s="85"/>
      <c r="N17" s="116">
        <f>C17/X17*100000</f>
        <v>47.519669470385864</v>
      </c>
      <c r="O17" s="116">
        <f>D17/Y17*100000</f>
        <v>42.501327216654445</v>
      </c>
      <c r="P17" s="116">
        <f>E17/Z17*100000</f>
        <v>42.571728160995214</v>
      </c>
      <c r="Q17" s="96"/>
      <c r="R17" s="85"/>
      <c r="S17" s="106"/>
      <c r="T17" s="106"/>
      <c r="U17" s="106"/>
      <c r="V17" s="106"/>
      <c r="W17" s="85"/>
      <c r="X17" s="131">
        <f>CRIM002!G17</f>
        <v>3975196</v>
      </c>
      <c r="Y17" s="131">
        <f>CRIM002!J17</f>
        <v>3948112</v>
      </c>
      <c r="Z17" s="131">
        <f>CRIM002!M17</f>
        <v>3941583</v>
      </c>
      <c r="AA17" s="131">
        <f>CRIM002!P17</f>
        <v>3938236</v>
      </c>
      <c r="AB17" s="42" t="s">
        <v>266</v>
      </c>
    </row>
    <row r="18" spans="1:28" s="92" customFormat="1" x14ac:dyDescent="0.25">
      <c r="A18" s="95" t="s">
        <v>27</v>
      </c>
      <c r="B18" s="96"/>
      <c r="C18" s="96"/>
      <c r="D18" s="96"/>
      <c r="E18" s="96"/>
      <c r="F18" s="96"/>
      <c r="G18" s="85"/>
      <c r="H18" s="97"/>
      <c r="I18" s="259" t="s">
        <v>633</v>
      </c>
      <c r="J18" s="543"/>
      <c r="K18" s="101"/>
      <c r="L18" s="101"/>
      <c r="M18" s="85"/>
      <c r="N18" s="96"/>
      <c r="O18" s="96"/>
      <c r="P18" s="96"/>
      <c r="Q18" s="96"/>
      <c r="R18" s="85"/>
      <c r="S18" s="106"/>
      <c r="T18" s="106"/>
      <c r="U18" s="106"/>
      <c r="V18" s="106"/>
      <c r="W18" s="85"/>
      <c r="X18" s="131">
        <f>CRIM002!G18</f>
        <v>205906</v>
      </c>
      <c r="Y18" s="131">
        <f>CRIM002!J18</f>
        <v>203195</v>
      </c>
      <c r="Z18" s="131">
        <f>CRIM002!M18</f>
        <v>200584</v>
      </c>
      <c r="AA18" s="131">
        <f>CRIM002!P18</f>
        <v>203673</v>
      </c>
      <c r="AB18" s="42" t="s">
        <v>266</v>
      </c>
    </row>
    <row r="19" spans="1:28" s="92" customFormat="1" x14ac:dyDescent="0.25">
      <c r="A19" s="95" t="s">
        <v>28</v>
      </c>
      <c r="B19" s="96"/>
      <c r="C19" s="246">
        <v>323</v>
      </c>
      <c r="D19" s="246">
        <v>247</v>
      </c>
      <c r="E19" s="246">
        <v>246</v>
      </c>
      <c r="F19" s="246">
        <v>298</v>
      </c>
      <c r="G19" s="85"/>
      <c r="H19" s="134" t="s">
        <v>634</v>
      </c>
      <c r="I19" s="177" t="s">
        <v>616</v>
      </c>
      <c r="J19" s="543"/>
      <c r="K19" s="42" t="s">
        <v>616</v>
      </c>
      <c r="L19" s="106"/>
      <c r="M19" s="85"/>
      <c r="N19" s="116">
        <v>14</v>
      </c>
      <c r="O19" s="116">
        <v>11</v>
      </c>
      <c r="P19" s="116">
        <f t="shared" ref="P19" si="1">(E19/Z19)*100000</f>
        <v>10.654562621542141</v>
      </c>
      <c r="Q19" s="116">
        <v>13</v>
      </c>
      <c r="R19" s="85"/>
      <c r="S19" s="247">
        <v>1.1000000000000001</v>
      </c>
      <c r="T19" s="247">
        <v>0.8</v>
      </c>
      <c r="U19" s="247">
        <v>0.8</v>
      </c>
      <c r="V19" s="247">
        <v>1.1000000000000001</v>
      </c>
      <c r="W19" s="85"/>
      <c r="X19" s="131">
        <f>CRIM002!G19</f>
        <v>2353535</v>
      </c>
      <c r="Y19" s="131">
        <f>CRIM002!J19</f>
        <v>2332765</v>
      </c>
      <c r="Z19" s="131">
        <f>CRIM002!M19</f>
        <v>2308870</v>
      </c>
      <c r="AA19" s="131">
        <f>CRIM002!P19</f>
        <v>2279534</v>
      </c>
      <c r="AB19" s="42" t="s">
        <v>266</v>
      </c>
    </row>
    <row r="20" spans="1:28" s="92" customFormat="1" x14ac:dyDescent="0.25">
      <c r="A20" s="95" t="s">
        <v>29</v>
      </c>
      <c r="B20" s="96"/>
      <c r="C20" s="546"/>
      <c r="D20" s="546"/>
      <c r="E20" s="546"/>
      <c r="F20" s="96"/>
      <c r="G20" s="85"/>
      <c r="H20" s="134"/>
      <c r="I20" s="216"/>
      <c r="J20" s="543"/>
      <c r="K20" s="357"/>
      <c r="L20" s="106"/>
      <c r="M20" s="85"/>
      <c r="N20" s="96"/>
      <c r="O20" s="96"/>
      <c r="P20" s="96"/>
      <c r="Q20" s="96"/>
      <c r="R20" s="85"/>
      <c r="S20" s="106"/>
      <c r="T20" s="106"/>
      <c r="U20" s="106"/>
      <c r="V20" s="106"/>
      <c r="W20" s="85"/>
      <c r="X20" s="131">
        <f>CRIM002!G20</f>
        <v>44893</v>
      </c>
      <c r="Y20" s="131">
        <f>CRIM002!J20</f>
        <v>45049</v>
      </c>
      <c r="Z20" s="131">
        <f>CRIM002!M20</f>
        <v>48711</v>
      </c>
      <c r="AA20" s="131">
        <f>CRIM002!P20</f>
        <v>47581</v>
      </c>
      <c r="AB20" s="42" t="s">
        <v>266</v>
      </c>
    </row>
    <row r="21" spans="1:28" s="92" customFormat="1" x14ac:dyDescent="0.25">
      <c r="A21" s="95" t="s">
        <v>30</v>
      </c>
      <c r="B21" s="96"/>
      <c r="C21" s="96"/>
      <c r="D21" s="96"/>
      <c r="E21" s="96"/>
      <c r="F21" s="96"/>
      <c r="G21" s="85"/>
      <c r="H21" s="134"/>
      <c r="I21" s="216"/>
      <c r="J21" s="543"/>
      <c r="K21" s="106"/>
      <c r="L21" s="106"/>
      <c r="M21" s="85"/>
      <c r="N21" s="96"/>
      <c r="O21" s="96"/>
      <c r="P21" s="96"/>
      <c r="Q21" s="96"/>
      <c r="R21" s="85"/>
      <c r="S21" s="106"/>
      <c r="T21" s="106"/>
      <c r="U21" s="106"/>
      <c r="V21" s="106"/>
      <c r="W21" s="85"/>
      <c r="X21" s="131">
        <f>CRIM002!G21</f>
        <v>121193</v>
      </c>
      <c r="Y21" s="131">
        <f>CRIM002!J21</f>
        <v>110057</v>
      </c>
      <c r="Z21" s="131">
        <f>CRIM002!M21</f>
        <v>98844</v>
      </c>
      <c r="AA21" s="131">
        <f>CRIM002!P21</f>
        <v>83911</v>
      </c>
      <c r="AB21" s="42" t="s">
        <v>266</v>
      </c>
    </row>
    <row r="22" spans="1:28" s="92" customFormat="1" x14ac:dyDescent="0.25">
      <c r="A22" s="95" t="s">
        <v>31</v>
      </c>
      <c r="B22" s="98"/>
      <c r="C22" s="353">
        <v>57</v>
      </c>
      <c r="D22" s="353">
        <v>61</v>
      </c>
      <c r="E22" s="353">
        <v>53</v>
      </c>
      <c r="F22" s="99">
        <v>28</v>
      </c>
      <c r="G22" s="85"/>
      <c r="H22" s="134" t="s">
        <v>114</v>
      </c>
      <c r="I22" s="354" t="s">
        <v>635</v>
      </c>
      <c r="J22" s="543"/>
      <c r="K22" s="359"/>
      <c r="L22" s="172" t="s">
        <v>633</v>
      </c>
      <c r="M22" s="85"/>
      <c r="N22" s="116">
        <f>C22/X22*100000</f>
        <v>28.170963150403288</v>
      </c>
      <c r="O22" s="116">
        <f>D22/Y22*100000</f>
        <v>32.261817874104864</v>
      </c>
      <c r="P22" s="116">
        <f>E22/Z22*100000</f>
        <v>30.138123589052469</v>
      </c>
      <c r="Q22" s="116">
        <f>F22/AA22*100000</f>
        <v>17.872530558835731</v>
      </c>
      <c r="R22" s="85"/>
      <c r="S22" s="106"/>
      <c r="T22" s="106"/>
      <c r="U22" s="106"/>
      <c r="V22" s="106"/>
      <c r="W22" s="85"/>
      <c r="X22" s="131">
        <f>CRIM002!G22</f>
        <v>202336</v>
      </c>
      <c r="Y22" s="131">
        <f>CRIM002!J22</f>
        <v>189078</v>
      </c>
      <c r="Z22" s="131">
        <f>CRIM002!M22</f>
        <v>175857</v>
      </c>
      <c r="AA22" s="131">
        <f>CRIM002!P22</f>
        <v>156665</v>
      </c>
      <c r="AB22" s="42" t="s">
        <v>266</v>
      </c>
    </row>
    <row r="23" spans="1:28" s="92" customFormat="1" x14ac:dyDescent="0.25">
      <c r="A23" s="95" t="s">
        <v>32</v>
      </c>
      <c r="B23" s="98"/>
      <c r="C23" s="546"/>
      <c r="D23" s="546"/>
      <c r="E23" s="546"/>
      <c r="F23" s="96"/>
      <c r="G23" s="85"/>
      <c r="H23" s="134"/>
      <c r="I23" s="216"/>
      <c r="J23" s="543"/>
      <c r="K23" s="106"/>
      <c r="L23" s="106"/>
      <c r="M23" s="85"/>
      <c r="N23" s="96"/>
      <c r="O23" s="96"/>
      <c r="P23" s="96"/>
      <c r="Q23" s="96"/>
      <c r="R23" s="85"/>
      <c r="S23" s="106"/>
      <c r="T23" s="106"/>
      <c r="U23" s="106"/>
      <c r="V23" s="106"/>
      <c r="W23" s="85"/>
      <c r="X23" s="131">
        <f>CRIM002!G23</f>
        <v>11514</v>
      </c>
      <c r="Y23" s="131">
        <f>CRIM002!J23</f>
        <v>11623</v>
      </c>
      <c r="Z23" s="131">
        <f>CRIM002!M23</f>
        <v>11989</v>
      </c>
      <c r="AA23" s="131">
        <f>CRIM002!P23</f>
        <v>12321</v>
      </c>
      <c r="AB23" s="42" t="s">
        <v>266</v>
      </c>
    </row>
    <row r="24" spans="1:28" s="92" customFormat="1" x14ac:dyDescent="0.25">
      <c r="A24" s="95" t="s">
        <v>33</v>
      </c>
      <c r="B24" s="96"/>
      <c r="C24" s="353">
        <v>298</v>
      </c>
      <c r="D24" s="353">
        <v>344</v>
      </c>
      <c r="E24" s="353">
        <v>338</v>
      </c>
      <c r="F24" s="63">
        <v>360</v>
      </c>
      <c r="G24" s="85"/>
      <c r="H24" s="97" t="s">
        <v>114</v>
      </c>
      <c r="I24" s="216" t="s">
        <v>636</v>
      </c>
      <c r="J24" s="543"/>
      <c r="K24" s="102"/>
      <c r="L24" s="172" t="s">
        <v>633</v>
      </c>
      <c r="M24" s="85"/>
      <c r="N24" s="116">
        <f>C24/X24*100000</f>
        <v>61.129584462418642</v>
      </c>
      <c r="O24" s="116">
        <f>D24/Y24*100000</f>
        <v>72.429439198222951</v>
      </c>
      <c r="P24" s="116">
        <f>E24/Z24*100000</f>
        <v>73.341463097092813</v>
      </c>
      <c r="Q24" s="116">
        <f>F24/AA24*100000</f>
        <v>80.802276828600412</v>
      </c>
      <c r="R24" s="85"/>
      <c r="S24" s="106"/>
      <c r="T24" s="106"/>
      <c r="U24" s="106"/>
      <c r="V24" s="106"/>
      <c r="W24" s="85"/>
      <c r="X24" s="131">
        <f>CRIM002!G24</f>
        <v>487489</v>
      </c>
      <c r="Y24" s="131">
        <f>CRIM002!J24</f>
        <v>474945</v>
      </c>
      <c r="Z24" s="131">
        <f>CRIM002!M24</f>
        <v>460858</v>
      </c>
      <c r="AA24" s="131">
        <f>CRIM002!P24</f>
        <v>445532</v>
      </c>
      <c r="AB24" s="42" t="s">
        <v>266</v>
      </c>
    </row>
    <row r="25" spans="1:28" s="92" customFormat="1" x14ac:dyDescent="0.25">
      <c r="A25" s="95" t="s">
        <v>34</v>
      </c>
      <c r="B25" s="96"/>
      <c r="C25" s="96"/>
      <c r="D25" s="96"/>
      <c r="E25" s="96"/>
      <c r="F25" s="96"/>
      <c r="G25" s="85"/>
      <c r="H25" s="134"/>
      <c r="I25" s="216"/>
      <c r="J25" s="543"/>
      <c r="K25" s="106"/>
      <c r="L25" s="106"/>
      <c r="M25" s="85"/>
      <c r="N25" s="96"/>
      <c r="O25" s="96"/>
      <c r="P25" s="96"/>
      <c r="Q25" s="96"/>
      <c r="R25" s="85"/>
      <c r="S25" s="106"/>
      <c r="T25" s="106"/>
      <c r="U25" s="106"/>
      <c r="V25" s="106"/>
      <c r="W25" s="85"/>
      <c r="X25" s="131">
        <f>CRIM002!G25</f>
        <v>22293</v>
      </c>
      <c r="Y25" s="131">
        <f>CRIM002!J25</f>
        <v>21754</v>
      </c>
      <c r="Z25" s="131">
        <f>CRIM002!M25</f>
        <v>21148</v>
      </c>
      <c r="AA25" s="131">
        <f>CRIM002!P25</f>
        <v>20493</v>
      </c>
      <c r="AB25" s="42" t="s">
        <v>266</v>
      </c>
    </row>
    <row r="26" spans="1:28" s="92" customFormat="1" x14ac:dyDescent="0.25">
      <c r="A26" s="95" t="s">
        <v>35</v>
      </c>
      <c r="B26" s="98"/>
      <c r="C26" s="98">
        <v>2023</v>
      </c>
      <c r="D26" s="98">
        <v>1852</v>
      </c>
      <c r="E26" s="98">
        <v>1885</v>
      </c>
      <c r="F26" s="99">
        <v>1559</v>
      </c>
      <c r="G26" s="85"/>
      <c r="H26" s="134"/>
      <c r="I26" s="216" t="s">
        <v>334</v>
      </c>
      <c r="J26" s="543"/>
      <c r="K26" s="106"/>
      <c r="L26" s="106"/>
      <c r="M26" s="85"/>
      <c r="N26" s="116">
        <f>C26/X26*100000</f>
        <v>168.31053001593253</v>
      </c>
      <c r="O26" s="116">
        <f t="shared" ref="O26" si="2">(D26/Y26)*100000</f>
        <v>155.44045799540561</v>
      </c>
      <c r="P26" s="116">
        <f>E26/Z26*100000</f>
        <v>159.19747581211828</v>
      </c>
      <c r="Q26" s="116">
        <f>F26/AA26*100000</f>
        <v>131.564512181743</v>
      </c>
      <c r="R26" s="85"/>
      <c r="S26" s="106"/>
      <c r="T26" s="106"/>
      <c r="U26" s="106"/>
      <c r="V26" s="106"/>
      <c r="W26" s="85"/>
      <c r="X26" s="131">
        <f>CRIM002!G26</f>
        <v>1201945</v>
      </c>
      <c r="Y26" s="131">
        <f>CRIM002!J26</f>
        <v>1191453</v>
      </c>
      <c r="Z26" s="131">
        <f>CRIM002!M26</f>
        <v>1184064</v>
      </c>
      <c r="AA26" s="131">
        <f>CRIM002!P26</f>
        <v>1184970</v>
      </c>
      <c r="AB26" s="42" t="s">
        <v>266</v>
      </c>
    </row>
    <row r="27" spans="1:28" s="92" customFormat="1" x14ac:dyDescent="0.25">
      <c r="A27" s="95" t="s">
        <v>37</v>
      </c>
      <c r="B27" s="96"/>
      <c r="C27" s="96">
        <v>69</v>
      </c>
      <c r="D27" s="96"/>
      <c r="E27" s="96"/>
      <c r="F27" s="96"/>
      <c r="G27" s="85"/>
      <c r="H27" s="97" t="s">
        <v>305</v>
      </c>
      <c r="I27" s="216" t="s">
        <v>637</v>
      </c>
      <c r="J27" s="543"/>
      <c r="K27" s="106"/>
      <c r="L27" s="312" t="s">
        <v>484</v>
      </c>
      <c r="M27" s="85"/>
      <c r="N27" s="96"/>
      <c r="O27" s="96"/>
      <c r="P27" s="116"/>
      <c r="Q27" s="96"/>
      <c r="R27" s="85"/>
      <c r="S27" s="106"/>
      <c r="T27" s="106"/>
      <c r="U27" s="106"/>
      <c r="V27" s="106"/>
      <c r="W27" s="85"/>
      <c r="X27" s="131">
        <f>CRIM002!G27</f>
        <v>399480</v>
      </c>
      <c r="Y27" s="131">
        <f>CRIM002!J27</f>
        <v>397523</v>
      </c>
      <c r="Z27" s="131">
        <f>CRIM002!M27</f>
        <v>390159</v>
      </c>
      <c r="AA27" s="131">
        <f>CRIM002!P27</f>
        <v>384062</v>
      </c>
      <c r="AB27" s="42" t="s">
        <v>266</v>
      </c>
    </row>
    <row r="28" spans="1:28" s="92" customFormat="1" x14ac:dyDescent="0.25">
      <c r="A28" s="95" t="s">
        <v>38</v>
      </c>
      <c r="B28" s="98"/>
      <c r="C28" s="547">
        <v>1207</v>
      </c>
      <c r="D28" s="547">
        <v>1240</v>
      </c>
      <c r="E28" s="547">
        <v>893</v>
      </c>
      <c r="F28" s="63">
        <v>874</v>
      </c>
      <c r="G28" s="85"/>
      <c r="H28" s="97" t="s">
        <v>638</v>
      </c>
      <c r="I28" s="216" t="s">
        <v>639</v>
      </c>
      <c r="J28" s="543"/>
      <c r="K28" s="101"/>
      <c r="L28" s="172" t="s">
        <v>633</v>
      </c>
      <c r="M28" s="85"/>
      <c r="N28" s="116">
        <f>C28/X28*100000</f>
        <v>76.052958567205096</v>
      </c>
      <c r="O28" s="116">
        <f>D28/Y28*100000</f>
        <v>81.566658707339485</v>
      </c>
      <c r="P28" s="116">
        <f>E28/Z28*100000</f>
        <v>61.650238109374286</v>
      </c>
      <c r="Q28" s="116">
        <f>F28/AA28*100000</f>
        <v>62.992216785479783</v>
      </c>
      <c r="R28" s="85"/>
      <c r="S28" s="106"/>
      <c r="T28" s="106"/>
      <c r="U28" s="106"/>
      <c r="V28" s="106"/>
      <c r="W28" s="85"/>
      <c r="X28" s="131">
        <f>CRIM002!G28</f>
        <v>1587052</v>
      </c>
      <c r="Y28" s="131">
        <f>CRIM002!J28</f>
        <v>1520229</v>
      </c>
      <c r="Z28" s="131">
        <f>CRIM002!M28</f>
        <v>1448494</v>
      </c>
      <c r="AA28" s="131">
        <f>CRIM002!P28</f>
        <v>1387473</v>
      </c>
      <c r="AB28" s="42" t="s">
        <v>266</v>
      </c>
    </row>
    <row r="29" spans="1:28" s="92" customFormat="1" x14ac:dyDescent="0.25">
      <c r="A29" s="95" t="s">
        <v>39</v>
      </c>
      <c r="B29" s="96"/>
      <c r="C29" s="96"/>
      <c r="D29" s="96"/>
      <c r="E29" s="96"/>
      <c r="F29" s="96"/>
      <c r="G29" s="85"/>
      <c r="H29" s="97"/>
      <c r="I29" s="548"/>
      <c r="J29" s="549"/>
      <c r="K29" s="106"/>
      <c r="L29" s="106"/>
      <c r="M29" s="85"/>
      <c r="N29" s="96"/>
      <c r="O29" s="96"/>
      <c r="P29" s="96"/>
      <c r="Q29" s="96"/>
      <c r="R29" s="85"/>
      <c r="S29" s="106"/>
      <c r="T29" s="106"/>
      <c r="U29" s="106"/>
      <c r="V29" s="106"/>
      <c r="W29" s="85"/>
      <c r="X29" s="131">
        <f>CRIM002!G29</f>
        <v>233428</v>
      </c>
      <c r="Y29" s="131">
        <f>CRIM002!J29</f>
        <v>229340</v>
      </c>
      <c r="Z29" s="131">
        <f>CRIM002!M29</f>
        <v>223995</v>
      </c>
      <c r="AA29" s="131">
        <f>CRIM002!P29</f>
        <v>224413</v>
      </c>
      <c r="AB29" s="42" t="s">
        <v>266</v>
      </c>
    </row>
    <row r="30" spans="1:28" s="92" customFormat="1" x14ac:dyDescent="0.25">
      <c r="A30" s="95" t="s">
        <v>40</v>
      </c>
      <c r="B30" s="96"/>
      <c r="C30" s="96">
        <v>133</v>
      </c>
      <c r="D30" s="96">
        <v>117</v>
      </c>
      <c r="E30" s="96">
        <v>80</v>
      </c>
      <c r="F30" s="96"/>
      <c r="G30" s="85"/>
      <c r="H30" s="251" t="s">
        <v>114</v>
      </c>
      <c r="I30" s="259" t="s">
        <v>633</v>
      </c>
      <c r="J30" s="543"/>
      <c r="K30" s="550"/>
      <c r="L30" s="172" t="s">
        <v>640</v>
      </c>
      <c r="M30" s="85"/>
      <c r="N30" s="116">
        <f t="shared" ref="N30:P32" si="3">C30/X30*100000</f>
        <v>12.862594607768234</v>
      </c>
      <c r="O30" s="116">
        <f t="shared" si="3"/>
        <v>12.040840059566138</v>
      </c>
      <c r="P30" s="116">
        <f t="shared" si="3"/>
        <v>8.5346897800290389</v>
      </c>
      <c r="Q30" s="96"/>
      <c r="R30" s="85"/>
      <c r="S30" s="106"/>
      <c r="T30" s="106"/>
      <c r="U30" s="106"/>
      <c r="V30" s="106"/>
      <c r="W30" s="85"/>
      <c r="X30" s="131">
        <f>CRIM002!G30</f>
        <v>1034006</v>
      </c>
      <c r="Y30" s="131">
        <f>CRIM002!J30</f>
        <v>971693</v>
      </c>
      <c r="Z30" s="131">
        <f>CRIM002!M30</f>
        <v>937351</v>
      </c>
      <c r="AA30" s="131">
        <f>CRIM002!P30</f>
        <v>903970</v>
      </c>
      <c r="AB30" s="42" t="s">
        <v>266</v>
      </c>
    </row>
    <row r="31" spans="1:28" s="92" customFormat="1" x14ac:dyDescent="0.25">
      <c r="A31" s="95" t="s">
        <v>41</v>
      </c>
      <c r="B31" s="98"/>
      <c r="C31" s="98">
        <v>14</v>
      </c>
      <c r="D31" s="98">
        <v>20</v>
      </c>
      <c r="E31" s="98">
        <v>12</v>
      </c>
      <c r="F31" s="99">
        <v>14</v>
      </c>
      <c r="G31" s="85"/>
      <c r="H31" s="97" t="s">
        <v>641</v>
      </c>
      <c r="I31" s="355" t="s">
        <v>642</v>
      </c>
      <c r="J31" s="356"/>
      <c r="K31" s="42" t="s">
        <v>642</v>
      </c>
      <c r="L31" s="106"/>
      <c r="M31" s="85"/>
      <c r="N31" s="116">
        <f t="shared" si="3"/>
        <v>16.490765171503956</v>
      </c>
      <c r="O31" s="116">
        <f t="shared" si="3"/>
        <v>24.228034258440442</v>
      </c>
      <c r="P31" s="116">
        <f t="shared" si="3"/>
        <v>14.959236081677428</v>
      </c>
      <c r="Q31" s="116">
        <f>F31/AA31*100000</f>
        <v>17.660489700150116</v>
      </c>
      <c r="R31" s="85"/>
      <c r="S31" s="106"/>
      <c r="T31" s="106"/>
      <c r="U31" s="106"/>
      <c r="V31" s="106"/>
      <c r="W31" s="85"/>
      <c r="X31" s="131">
        <f>CRIM002!G31</f>
        <v>84896</v>
      </c>
      <c r="Y31" s="131">
        <f>CRIM002!J31</f>
        <v>82549</v>
      </c>
      <c r="Z31" s="131">
        <f>CRIM002!M31</f>
        <v>80218</v>
      </c>
      <c r="AA31" s="131">
        <f>CRIM002!P31</f>
        <v>79273</v>
      </c>
      <c r="AB31" s="42" t="s">
        <v>266</v>
      </c>
    </row>
    <row r="32" spans="1:28" s="92" customFormat="1" x14ac:dyDescent="0.25">
      <c r="A32" s="95" t="s">
        <v>42</v>
      </c>
      <c r="B32" s="96"/>
      <c r="C32" s="96">
        <v>60</v>
      </c>
      <c r="D32" s="96">
        <v>54</v>
      </c>
      <c r="E32" s="96">
        <v>36</v>
      </c>
      <c r="F32" s="96"/>
      <c r="G32" s="85"/>
      <c r="H32" s="251"/>
      <c r="I32" s="259" t="s">
        <v>633</v>
      </c>
      <c r="J32" s="543"/>
      <c r="K32" s="360"/>
      <c r="L32" s="101"/>
      <c r="M32" s="85"/>
      <c r="N32" s="116">
        <f t="shared" si="3"/>
        <v>19.854203962237303</v>
      </c>
      <c r="O32" s="116">
        <f t="shared" si="3"/>
        <v>18.669552380195061</v>
      </c>
      <c r="P32" s="116">
        <f t="shared" si="3"/>
        <v>13.18724793125048</v>
      </c>
      <c r="Q32" s="96"/>
      <c r="R32" s="85"/>
      <c r="S32" s="106"/>
      <c r="T32" s="106"/>
      <c r="U32" s="106"/>
      <c r="V32" s="106"/>
      <c r="W32" s="85"/>
      <c r="X32" s="131">
        <f>CRIM002!G32</f>
        <v>302203</v>
      </c>
      <c r="Y32" s="131">
        <f>CRIM002!J32</f>
        <v>289241</v>
      </c>
      <c r="Z32" s="131">
        <f>CRIM002!M32</f>
        <v>272991</v>
      </c>
      <c r="AA32" s="131">
        <f>CRIM002!P32</f>
        <v>258520</v>
      </c>
      <c r="AB32" s="42" t="s">
        <v>266</v>
      </c>
    </row>
    <row r="33" spans="1:28" s="92" customFormat="1" x14ac:dyDescent="0.25">
      <c r="A33" s="95" t="s">
        <v>43</v>
      </c>
      <c r="B33" s="96"/>
      <c r="C33" s="96"/>
      <c r="D33" s="96"/>
      <c r="E33" s="96"/>
      <c r="F33" s="96"/>
      <c r="G33" s="85"/>
      <c r="H33" s="134"/>
      <c r="I33" s="216"/>
      <c r="J33" s="543"/>
      <c r="K33" s="106"/>
      <c r="L33" s="106"/>
      <c r="M33" s="85"/>
      <c r="N33" s="96"/>
      <c r="O33" s="96"/>
      <c r="P33" s="96"/>
      <c r="Q33" s="96"/>
      <c r="R33" s="85"/>
      <c r="S33" s="106"/>
      <c r="T33" s="106"/>
      <c r="U33" s="106"/>
      <c r="V33" s="106"/>
      <c r="W33" s="85"/>
      <c r="X33" s="131">
        <f>CRIM002!G33</f>
        <v>201435</v>
      </c>
      <c r="Y33" s="131">
        <f>CRIM002!J33</f>
        <v>200398</v>
      </c>
      <c r="Z33" s="131">
        <f>CRIM002!M33</f>
        <v>200133</v>
      </c>
      <c r="AA33" s="131">
        <f>CRIM002!P33</f>
        <v>196619</v>
      </c>
      <c r="AB33" s="42" t="s">
        <v>266</v>
      </c>
    </row>
    <row r="34" spans="1:28" s="92" customFormat="1" x14ac:dyDescent="0.25">
      <c r="A34" s="95" t="s">
        <v>44</v>
      </c>
      <c r="B34" s="96"/>
      <c r="C34" s="96"/>
      <c r="D34" s="96"/>
      <c r="E34" s="96"/>
      <c r="F34" s="96"/>
      <c r="G34" s="85"/>
      <c r="H34" s="97"/>
      <c r="I34" s="216"/>
      <c r="J34" s="543"/>
      <c r="K34" s="106"/>
      <c r="L34" s="106"/>
      <c r="M34" s="85"/>
      <c r="N34" s="96"/>
      <c r="O34" s="96"/>
      <c r="P34" s="96"/>
      <c r="Q34" s="96"/>
      <c r="R34" s="85"/>
      <c r="S34" s="106"/>
      <c r="T34" s="106"/>
      <c r="U34" s="106"/>
      <c r="V34" s="106"/>
      <c r="W34" s="85"/>
      <c r="X34" s="568">
        <f>CRIM002!G34</f>
        <v>389919</v>
      </c>
      <c r="Y34" s="568">
        <f>CRIM002!J34</f>
        <v>382437</v>
      </c>
      <c r="Z34" s="568">
        <f>CRIM002!M34</f>
        <v>371651</v>
      </c>
      <c r="AA34" s="568">
        <f>CRIM002!P34</f>
        <v>354135</v>
      </c>
      <c r="AB34" s="42" t="s">
        <v>654</v>
      </c>
    </row>
    <row r="35" spans="1:28" s="92" customFormat="1" x14ac:dyDescent="0.25">
      <c r="A35" s="95" t="s">
        <v>45</v>
      </c>
      <c r="B35" s="98"/>
      <c r="C35" s="96"/>
      <c r="D35" s="96"/>
      <c r="E35" s="96"/>
      <c r="F35" s="96"/>
      <c r="G35" s="85"/>
      <c r="H35" s="97"/>
      <c r="I35" s="216"/>
      <c r="J35" s="543"/>
      <c r="K35" s="102"/>
      <c r="L35" s="42" t="s">
        <v>643</v>
      </c>
      <c r="M35" s="85"/>
      <c r="N35" s="96"/>
      <c r="O35" s="96"/>
      <c r="P35" s="96"/>
      <c r="Q35" s="96"/>
      <c r="R35" s="85"/>
      <c r="S35" s="102"/>
      <c r="T35" s="102"/>
      <c r="U35" s="102"/>
      <c r="V35" s="102"/>
      <c r="W35" s="85"/>
      <c r="X35" s="131">
        <f>CRIM002!G35</f>
        <v>5329600</v>
      </c>
      <c r="Y35" s="131">
        <f>CRIM002!J35</f>
        <v>5249600</v>
      </c>
      <c r="Z35" s="131">
        <f>CRIM002!M35</f>
        <v>5165900</v>
      </c>
      <c r="AA35" s="131"/>
      <c r="AB35" s="42" t="s">
        <v>266</v>
      </c>
    </row>
    <row r="36" spans="1:28" s="92" customFormat="1" x14ac:dyDescent="0.25">
      <c r="A36" s="95" t="s">
        <v>46</v>
      </c>
      <c r="B36" s="98"/>
      <c r="C36" s="96"/>
      <c r="D36" s="96"/>
      <c r="E36" s="96"/>
      <c r="F36" s="96"/>
      <c r="G36" s="85"/>
      <c r="H36" s="97"/>
      <c r="I36" s="216"/>
      <c r="J36" s="543"/>
      <c r="K36" s="102"/>
      <c r="L36" s="102"/>
      <c r="M36" s="85"/>
      <c r="N36" s="96"/>
      <c r="O36" s="96"/>
      <c r="P36" s="96"/>
      <c r="Q36" s="96"/>
      <c r="R36" s="85"/>
      <c r="S36" s="102"/>
      <c r="T36" s="102"/>
      <c r="U36" s="102"/>
      <c r="V36" s="102"/>
      <c r="W36" s="85"/>
      <c r="X36" s="131">
        <f>CRIM002!G36</f>
        <v>199800</v>
      </c>
      <c r="Y36" s="131">
        <f>CRIM002!J36</f>
        <v>198200</v>
      </c>
      <c r="Z36" s="131">
        <f>CRIM002!M36</f>
        <v>194900</v>
      </c>
      <c r="AA36" s="131"/>
      <c r="AB36" s="42" t="s">
        <v>266</v>
      </c>
    </row>
    <row r="37" spans="1:28" s="92" customFormat="1" x14ac:dyDescent="0.25">
      <c r="A37" s="95" t="s">
        <v>47</v>
      </c>
      <c r="B37" s="98"/>
      <c r="C37" s="96"/>
      <c r="D37" s="96"/>
      <c r="E37" s="96"/>
      <c r="F37" s="96"/>
      <c r="G37" s="85"/>
      <c r="H37" s="97"/>
      <c r="I37" s="216"/>
      <c r="J37" s="543"/>
      <c r="K37" s="102"/>
      <c r="L37" s="102"/>
      <c r="M37" s="85"/>
      <c r="N37" s="96"/>
      <c r="O37" s="96"/>
      <c r="P37" s="96"/>
      <c r="Q37" s="96"/>
      <c r="R37" s="85"/>
      <c r="S37" s="102"/>
      <c r="T37" s="102"/>
      <c r="U37" s="102"/>
      <c r="V37" s="102"/>
      <c r="W37" s="85"/>
      <c r="X37" s="131">
        <f>CRIM002!G37</f>
        <v>604200</v>
      </c>
      <c r="Y37" s="131">
        <f>CRIM002!J37</f>
        <v>592900</v>
      </c>
      <c r="Z37" s="131">
        <f>CRIM002!M37</f>
        <v>580000</v>
      </c>
      <c r="AA37" s="131"/>
      <c r="AB37" s="42" t="s">
        <v>266</v>
      </c>
    </row>
    <row r="38" spans="1:28" s="92" customFormat="1" x14ac:dyDescent="0.25">
      <c r="H38" s="93"/>
    </row>
    <row r="39" spans="1:28" s="1" customFormat="1" x14ac:dyDescent="0.25">
      <c r="A39" s="1" t="s">
        <v>644</v>
      </c>
    </row>
    <row r="40" spans="1:28" s="1" customFormat="1" ht="24.75" customHeight="1" x14ac:dyDescent="0.25"/>
    <row r="41" spans="1:28" s="1" customFormat="1" ht="36" customHeight="1" x14ac:dyDescent="0.25"/>
    <row r="42" spans="1:28" s="1" customFormat="1" x14ac:dyDescent="0.25"/>
    <row r="43" spans="1:28" s="1" customFormat="1" x14ac:dyDescent="0.25"/>
    <row r="44" spans="1:28" s="1" customFormat="1" x14ac:dyDescent="0.25"/>
    <row r="45" spans="1:28" s="1" customFormat="1" x14ac:dyDescent="0.25"/>
    <row r="46" spans="1:28" s="1" customFormat="1" x14ac:dyDescent="0.25"/>
    <row r="47" spans="1:28" s="1" customFormat="1" x14ac:dyDescent="0.25"/>
    <row r="48" spans="1:2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sheetData>
  <mergeCells count="14">
    <mergeCell ref="N5:Q6"/>
    <mergeCell ref="S5:V6"/>
    <mergeCell ref="X5:AB6"/>
    <mergeCell ref="A5:A7"/>
    <mergeCell ref="B5:B7"/>
    <mergeCell ref="C5:F6"/>
    <mergeCell ref="H5:H7"/>
    <mergeCell ref="K5:K6"/>
    <mergeCell ref="W5:W6"/>
    <mergeCell ref="R5:R6"/>
    <mergeCell ref="G5:G6"/>
    <mergeCell ref="M5:M6"/>
    <mergeCell ref="I5:J7"/>
    <mergeCell ref="L5:L6"/>
  </mergeCells>
  <hyperlinks>
    <hyperlink ref="L24" r:id="rId1"/>
    <hyperlink ref="I9" r:id="rId2"/>
    <hyperlink ref="I15" r:id="rId3" display="ELDS10T2data for 2008 "/>
    <hyperlink ref="K15" r:id="rId4" display="ELDS10T2data for 2008 "/>
    <hyperlink ref="J15" r:id="rId5" display="ELDS1T2,18data for 2010"/>
    <hyperlink ref="I17" r:id="rId6"/>
    <hyperlink ref="I24" r:id="rId7"/>
    <hyperlink ref="I22" r:id="rId8"/>
    <hyperlink ref="I26" r:id="rId9"/>
    <hyperlink ref="I28" r:id="rId10"/>
    <hyperlink ref="L30" r:id="rId11"/>
    <hyperlink ref="L35" r:id="rId12"/>
    <hyperlink ref="L27" r:id="rId13"/>
    <hyperlink ref="I27" r:id="rId14"/>
    <hyperlink ref="L8" r:id="rId15" display="BEDS4T2data"/>
    <hyperlink ref="I31" r:id="rId16"/>
    <hyperlink ref="K31" r:id="rId17"/>
    <hyperlink ref="AB27" r:id="rId18" display="EUROSTATDS1T1data"/>
    <hyperlink ref="AB8" r:id="rId19" display="EUROSTATDS1T1data"/>
    <hyperlink ref="AB9" r:id="rId20" display="EUROSTATDS1T1data"/>
    <hyperlink ref="AB20" r:id="rId21" display="EUROSTATDS1T1data"/>
    <hyperlink ref="AB10" r:id="rId22" display="EUROSTATDS1T1data"/>
    <hyperlink ref="AB12" r:id="rId23" display="EUROSTATDS1T1data"/>
    <hyperlink ref="AB11" r:id="rId24" display="EUROSTATDS1T1data"/>
    <hyperlink ref="AB13" r:id="rId25" display="EUROSTATDS1T1data"/>
    <hyperlink ref="AB15" r:id="rId26" display="EUROSTATDS1T1data"/>
    <hyperlink ref="AB16" r:id="rId27" display="EUROSTATDS1T1data"/>
    <hyperlink ref="AB33" r:id="rId28" display="EUROSTATDS1T1data"/>
    <hyperlink ref="AB17" r:id="rId29" display="EUROSTATDS1T1data"/>
    <hyperlink ref="AB24" r:id="rId30" display="EUROSTATDS1T1data"/>
    <hyperlink ref="AB14" r:id="rId31" display="EUROSTATDS1T1data"/>
    <hyperlink ref="AB19" r:id="rId32" display="EUROSTATDS1T1data"/>
    <hyperlink ref="AB22" r:id="rId33" display="EUROSTATDS1T1data"/>
    <hyperlink ref="AB23" r:id="rId34" display="EUROSTATDS1T1data"/>
    <hyperlink ref="AB21" r:id="rId35" display="EUROSTATDS1T1data"/>
    <hyperlink ref="AB25" r:id="rId36" display="EUROSTATDS1T1data"/>
    <hyperlink ref="AB26" r:id="rId37" display="EUROSTATDS1T1data"/>
    <hyperlink ref="AB28" r:id="rId38" display="EUROSTATDS1T1data"/>
    <hyperlink ref="AB29" r:id="rId39" display="EUROSTATDS1T1data"/>
    <hyperlink ref="AB30" r:id="rId40" display="EUROSTATDS1T1data"/>
    <hyperlink ref="AB31" r:id="rId41" display="EUROSTATDS1T1data"/>
    <hyperlink ref="AB32" r:id="rId42" display="EUROSTATDS1T1data"/>
    <hyperlink ref="AB35" r:id="rId43" display="EUROSTATDS1T1data"/>
    <hyperlink ref="AB36" r:id="rId44" display="EUROSTATDS1T1data"/>
    <hyperlink ref="AB37" r:id="rId45" display="EUROSTATDS1T1data"/>
    <hyperlink ref="AB18" r:id="rId46" display="EUROSTATDS1T1data"/>
    <hyperlink ref="L22" r:id="rId47"/>
    <hyperlink ref="L28" r:id="rId48"/>
    <hyperlink ref="I18" r:id="rId49"/>
    <hyperlink ref="I32" r:id="rId50"/>
    <hyperlink ref="I30" r:id="rId51"/>
    <hyperlink ref="I19" r:id="rId52" display="ITDS1T2"/>
    <hyperlink ref="K19" r:id="rId53" display="ITDS1T2"/>
    <hyperlink ref="AB34" r:id="rId54" display="EUROSTATDS1T1data"/>
  </hyperlinks>
  <pageMargins left="0.7" right="0.7" top="0.75" bottom="0.75" header="0.3" footer="0.3"/>
  <legacyDrawing r:id="rId5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CRIM002</vt:lpstr>
      <vt:lpstr>CRIM003</vt:lpstr>
      <vt:lpstr>CRIM004</vt:lpstr>
      <vt:lpstr>CRIM005</vt:lpstr>
      <vt:lpstr>CRIM006</vt:lpstr>
      <vt:lpstr>CRIM007</vt:lpstr>
      <vt:lpstr>CRIM008</vt:lpstr>
      <vt:lpstr>CRIM009</vt:lpstr>
      <vt:lpstr>CRIM010</vt:lpstr>
      <vt:lpstr>CRIM011</vt:lpstr>
      <vt:lpstr>CRIM012</vt:lpstr>
      <vt:lpstr>CRIM013delete</vt:lpstr>
      <vt:lpstr>CRIM013</vt:lpstr>
      <vt:lpstr>CRIM014delete</vt:lpstr>
      <vt:lpstr>CRIM014</vt:lpstr>
      <vt:lpstr>CRIM015</vt:lpstr>
      <vt:lpstr>CRIM016</vt:lpstr>
      <vt:lpstr>CRIM026new CRIM273</vt:lpstr>
      <vt:lpstr>CRIM017</vt:lpstr>
      <vt:lpstr>CRIM018</vt:lpstr>
      <vt:lpstr>CRIM019</vt:lpstr>
      <vt:lpstr>CRIM021</vt:lpstr>
      <vt:lpstr>CRIM023</vt:lpstr>
      <vt:lpstr>CRIM024</vt:lpstr>
      <vt:lpstr>CRIM025</vt:lpstr>
      <vt:lpstr>CRIM027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Katerina Mantouvalou</dc:creator>
  <cp:lastModifiedBy>Simon Donlon</cp:lastModifiedBy>
  <dcterms:created xsi:type="dcterms:W3CDTF">2013-03-15T14:33:18Z</dcterms:created>
  <dcterms:modified xsi:type="dcterms:W3CDTF">2013-10-21T10:09:21Z</dcterms:modified>
</cp:coreProperties>
</file>