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2" yWindow="516" windowWidth="22716" windowHeight="8940"/>
  </bookViews>
  <sheets>
    <sheet name="Nations" sheetId="1" r:id="rId1"/>
    <sheet name="Framework" sheetId="2" r:id="rId2"/>
    <sheet name="Austria" sheetId="3" r:id="rId3"/>
    <sheet name="Belgium" sheetId="4" r:id="rId4"/>
    <sheet name="Bulgaria" sheetId="5" r:id="rId5"/>
    <sheet name="Croatia" sheetId="6" r:id="rId6"/>
    <sheet name="Cyprus" sheetId="7" r:id="rId7"/>
    <sheet name="CzechRepublic" sheetId="8" r:id="rId8"/>
    <sheet name="Denmark" sheetId="9" r:id="rId9"/>
    <sheet name="Estonia" sheetId="10" r:id="rId10"/>
    <sheet name="Finland" sheetId="11" r:id="rId11"/>
    <sheet name="France" sheetId="12" r:id="rId12"/>
    <sheet name="Germany" sheetId="13" r:id="rId13"/>
    <sheet name="Greece" sheetId="14" r:id="rId14"/>
    <sheet name="Hungary" sheetId="15" r:id="rId15"/>
    <sheet name="Ireland" sheetId="16" r:id="rId16"/>
    <sheet name="Italy" sheetId="17" r:id="rId17"/>
    <sheet name="Latvia" sheetId="18" r:id="rId18"/>
    <sheet name="Lithuania" sheetId="19" r:id="rId19"/>
    <sheet name="Luxembourg" sheetId="20" r:id="rId20"/>
    <sheet name="Malta" sheetId="21" r:id="rId21"/>
    <sheet name="The Netherlands" sheetId="22" r:id="rId22"/>
    <sheet name="Poland" sheetId="23" r:id="rId23"/>
    <sheet name="Portugal" sheetId="24" r:id="rId24"/>
    <sheet name="Romania" sheetId="25" r:id="rId25"/>
    <sheet name="Slovakia" sheetId="26" r:id="rId26"/>
    <sheet name="Slovenia" sheetId="27" r:id="rId27"/>
    <sheet name="Spain" sheetId="28" r:id="rId28"/>
    <sheet name="Sweden" sheetId="29" r:id="rId29"/>
    <sheet name="United Kingdom" sheetId="30" r:id="rId30"/>
  </sheets>
  <definedNames>
    <definedName name="_xlnm._FilterDatabase" localSheetId="0" hidden="1">Nations!$A$1:$B$36</definedName>
    <definedName name="Framework_Austria" localSheetId="3">Belgium!$A$1:$I$44</definedName>
    <definedName name="Framework_Austria" localSheetId="4">Bulgaria!$A$1:$I$44</definedName>
    <definedName name="Framework_Austria" localSheetId="5">Croatia!$A$1:$I$44</definedName>
    <definedName name="Framework_Austria" localSheetId="6">Cyprus!$A$1:$I$44</definedName>
    <definedName name="Framework_Austria" localSheetId="7">CzechRepublic!$A$1:$I$44</definedName>
    <definedName name="Framework_Austria" localSheetId="8">Denmark!$A$1:$I$44</definedName>
    <definedName name="Framework_Austria" localSheetId="9">Estonia!$A$1:$I$44</definedName>
    <definedName name="Framework_Austria" localSheetId="10">Finland!$A$1:$I$44</definedName>
    <definedName name="Framework_Austria" localSheetId="11">France!$A$1:$I$44</definedName>
    <definedName name="Framework_Austria" localSheetId="12">Germany!$A$1:$I$44</definedName>
    <definedName name="Framework_Austria" localSheetId="13">Greece!$A$1:$I$44</definedName>
    <definedName name="Framework_Austria" localSheetId="14">Hungary!$A$1:$I$44</definedName>
    <definedName name="Framework_Austria" localSheetId="15">Ireland!$A$1:$I$44</definedName>
    <definedName name="Framework_Austria" localSheetId="16">Italy!$A$1:$I$44</definedName>
    <definedName name="Framework_Austria" localSheetId="17">Latvia!$A$1:$I$44</definedName>
    <definedName name="Framework_Austria" localSheetId="18">Lithuania!$A$1:$I$44</definedName>
    <definedName name="Framework_Austria" localSheetId="19">Luxembourg!$A$1:$I$44</definedName>
    <definedName name="Framework_Austria" localSheetId="20">Malta!$A$1:$I$44</definedName>
    <definedName name="Framework_Austria" localSheetId="22">Poland!$A$1:$I$44</definedName>
    <definedName name="Framework_Austria" localSheetId="23">Portugal!$A$1:$I$44</definedName>
    <definedName name="Framework_Austria" localSheetId="24">Romania!$A$1:$I$44</definedName>
    <definedName name="Framework_Austria" localSheetId="25">Slovakia!$A$1:$I$44</definedName>
    <definedName name="Framework_Austria" localSheetId="26">Slovenia!$A$1:$I$44</definedName>
    <definedName name="Framework_Austria" localSheetId="27">Spain!$A$1:$I$44</definedName>
    <definedName name="Framework_Austria" localSheetId="28">Sweden!$A$1:$I$44</definedName>
    <definedName name="Framework_Austria" localSheetId="21">'The Netherlands'!$A$1:$I$44</definedName>
    <definedName name="Framework_Austria" localSheetId="29">'United Kingdom'!$A$1:$I$44</definedName>
    <definedName name="Framework_Austria">Austria!$A$1:$I$44</definedName>
    <definedName name="FusionTableUpdate">Nations!$A$1:$J$36</definedName>
  </definedNames>
  <calcPr calcId="125725"/>
</workbook>
</file>

<file path=xl/calcChain.xml><?xml version="1.0" encoding="utf-8"?>
<calcChain xmlns="http://schemas.openxmlformats.org/spreadsheetml/2006/main">
  <c r="C43" i="30"/>
  <c r="C42"/>
  <c r="C41"/>
  <c r="C40"/>
  <c r="C39"/>
  <c r="B39"/>
  <c r="C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A43" s="1"/>
  <c r="H29"/>
  <c r="G29"/>
  <c r="F29"/>
  <c r="E29"/>
  <c r="D29"/>
  <c r="C29"/>
  <c r="B29"/>
  <c r="A29"/>
  <c r="H28"/>
  <c r="G28"/>
  <c r="F28"/>
  <c r="E28"/>
  <c r="D28"/>
  <c r="C28"/>
  <c r="B28"/>
  <c r="A28"/>
  <c r="H27"/>
  <c r="G27"/>
  <c r="F27"/>
  <c r="E27"/>
  <c r="D27"/>
  <c r="C27"/>
  <c r="B27"/>
  <c r="A27"/>
  <c r="H26"/>
  <c r="G26"/>
  <c r="F26"/>
  <c r="E26"/>
  <c r="D26"/>
  <c r="C26"/>
  <c r="B26"/>
  <c r="B42" s="1"/>
  <c r="A26"/>
  <c r="A42" s="1"/>
  <c r="H25"/>
  <c r="G25"/>
  <c r="F25"/>
  <c r="E25"/>
  <c r="D25"/>
  <c r="C25"/>
  <c r="B25"/>
  <c r="A25"/>
  <c r="H24"/>
  <c r="G24"/>
  <c r="F24"/>
  <c r="E24"/>
  <c r="D24"/>
  <c r="C24"/>
  <c r="B24"/>
  <c r="A24"/>
  <c r="H23"/>
  <c r="G23"/>
  <c r="F23"/>
  <c r="E23"/>
  <c r="D23"/>
  <c r="C23"/>
  <c r="B23"/>
  <c r="A23"/>
  <c r="H22"/>
  <c r="G22"/>
  <c r="F22"/>
  <c r="E22"/>
  <c r="D22"/>
  <c r="C22"/>
  <c r="B22"/>
  <c r="B41" s="1"/>
  <c r="A22"/>
  <c r="A41" s="1"/>
  <c r="H21"/>
  <c r="G21"/>
  <c r="F21"/>
  <c r="E21"/>
  <c r="D21"/>
  <c r="C21"/>
  <c r="B21"/>
  <c r="A21"/>
  <c r="H20"/>
  <c r="G20"/>
  <c r="F20"/>
  <c r="E20"/>
  <c r="D20"/>
  <c r="C20"/>
  <c r="B20"/>
  <c r="A20"/>
  <c r="H19"/>
  <c r="G19"/>
  <c r="F19"/>
  <c r="E19"/>
  <c r="D19"/>
  <c r="C19"/>
  <c r="B19"/>
  <c r="A19"/>
  <c r="H18"/>
  <c r="G18"/>
  <c r="F18"/>
  <c r="E18"/>
  <c r="D18"/>
  <c r="C18"/>
  <c r="B18"/>
  <c r="B40" s="1"/>
  <c r="A18"/>
  <c r="A40" s="1"/>
  <c r="H17"/>
  <c r="G17"/>
  <c r="F17"/>
  <c r="E17"/>
  <c r="D17"/>
  <c r="C17"/>
  <c r="B17"/>
  <c r="A17"/>
  <c r="H16"/>
  <c r="G16"/>
  <c r="F16"/>
  <c r="E16"/>
  <c r="D16"/>
  <c r="C16"/>
  <c r="B16"/>
  <c r="A16"/>
  <c r="H15"/>
  <c r="G15"/>
  <c r="F15"/>
  <c r="E15"/>
  <c r="D15"/>
  <c r="C15"/>
  <c r="B15"/>
  <c r="A15"/>
  <c r="H14"/>
  <c r="G14"/>
  <c r="F14"/>
  <c r="E14"/>
  <c r="D14"/>
  <c r="C14"/>
  <c r="B14"/>
  <c r="A14"/>
  <c r="H13"/>
  <c r="G13"/>
  <c r="F13"/>
  <c r="E13"/>
  <c r="D13"/>
  <c r="C13"/>
  <c r="B13"/>
  <c r="A13"/>
  <c r="A39" s="1"/>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29"/>
  <c r="B43"/>
  <c r="C42"/>
  <c r="B42"/>
  <c r="C41"/>
  <c r="B41"/>
  <c r="A41"/>
  <c r="C40"/>
  <c r="C39"/>
  <c r="A39"/>
  <c r="C38"/>
  <c r="B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A30"/>
  <c r="A43" s="1"/>
  <c r="H29"/>
  <c r="G29"/>
  <c r="F29"/>
  <c r="E29"/>
  <c r="D29"/>
  <c r="C29"/>
  <c r="B29"/>
  <c r="A29"/>
  <c r="H28"/>
  <c r="G28"/>
  <c r="F28"/>
  <c r="E28"/>
  <c r="D28"/>
  <c r="C28"/>
  <c r="B28"/>
  <c r="A28"/>
  <c r="H27"/>
  <c r="G27"/>
  <c r="F27"/>
  <c r="E27"/>
  <c r="D27"/>
  <c r="C27"/>
  <c r="B27"/>
  <c r="A27"/>
  <c r="H26"/>
  <c r="G26"/>
  <c r="F26"/>
  <c r="E26"/>
  <c r="D26"/>
  <c r="C26"/>
  <c r="B26"/>
  <c r="A26"/>
  <c r="A42" s="1"/>
  <c r="H25"/>
  <c r="G25"/>
  <c r="F25"/>
  <c r="E25"/>
  <c r="D25"/>
  <c r="C25"/>
  <c r="B25"/>
  <c r="A25"/>
  <c r="H24"/>
  <c r="G24"/>
  <c r="F24"/>
  <c r="E24"/>
  <c r="D24"/>
  <c r="C24"/>
  <c r="B24"/>
  <c r="A24"/>
  <c r="H23"/>
  <c r="G23"/>
  <c r="F23"/>
  <c r="E23"/>
  <c r="D23"/>
  <c r="C23"/>
  <c r="B23"/>
  <c r="A23"/>
  <c r="H22"/>
  <c r="G22"/>
  <c r="F22"/>
  <c r="E22"/>
  <c r="D22"/>
  <c r="C22"/>
  <c r="B22"/>
  <c r="A22"/>
  <c r="H21"/>
  <c r="G21"/>
  <c r="F21"/>
  <c r="E21"/>
  <c r="D21"/>
  <c r="C21"/>
  <c r="B21"/>
  <c r="A21"/>
  <c r="H20"/>
  <c r="G20"/>
  <c r="F20"/>
  <c r="E20"/>
  <c r="D20"/>
  <c r="C20"/>
  <c r="B20"/>
  <c r="A20"/>
  <c r="H19"/>
  <c r="G19"/>
  <c r="F19"/>
  <c r="E19"/>
  <c r="D19"/>
  <c r="C19"/>
  <c r="B19"/>
  <c r="A19"/>
  <c r="H18"/>
  <c r="G18"/>
  <c r="F18"/>
  <c r="E18"/>
  <c r="D18"/>
  <c r="C18"/>
  <c r="B18"/>
  <c r="B40" s="1"/>
  <c r="A18"/>
  <c r="A40" s="1"/>
  <c r="H17"/>
  <c r="G17"/>
  <c r="F17"/>
  <c r="E17"/>
  <c r="D17"/>
  <c r="C17"/>
  <c r="B17"/>
  <c r="A17"/>
  <c r="H16"/>
  <c r="G16"/>
  <c r="F16"/>
  <c r="E16"/>
  <c r="D16"/>
  <c r="C16"/>
  <c r="B16"/>
  <c r="A16"/>
  <c r="H15"/>
  <c r="G15"/>
  <c r="F15"/>
  <c r="E15"/>
  <c r="D15"/>
  <c r="C15"/>
  <c r="B15"/>
  <c r="A15"/>
  <c r="H14"/>
  <c r="G14"/>
  <c r="F14"/>
  <c r="E14"/>
  <c r="D14"/>
  <c r="C14"/>
  <c r="B14"/>
  <c r="A14"/>
  <c r="H13"/>
  <c r="G13"/>
  <c r="F13"/>
  <c r="E13"/>
  <c r="D13"/>
  <c r="C13"/>
  <c r="B13"/>
  <c r="B39" s="1"/>
  <c r="A13"/>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28"/>
  <c r="A43"/>
  <c r="C42"/>
  <c r="C41"/>
  <c r="C40"/>
  <c r="B40"/>
  <c r="A40"/>
  <c r="C39"/>
  <c r="C38"/>
  <c r="A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H29"/>
  <c r="G29"/>
  <c r="F29"/>
  <c r="E29"/>
  <c r="D29"/>
  <c r="C29"/>
  <c r="B29"/>
  <c r="A29"/>
  <c r="H28"/>
  <c r="G28"/>
  <c r="F28"/>
  <c r="E28"/>
  <c r="D28"/>
  <c r="C28"/>
  <c r="B28"/>
  <c r="A28"/>
  <c r="H27"/>
  <c r="G27"/>
  <c r="F27"/>
  <c r="E27"/>
  <c r="D27"/>
  <c r="C27"/>
  <c r="B27"/>
  <c r="A27"/>
  <c r="H26"/>
  <c r="G26"/>
  <c r="F26"/>
  <c r="E26"/>
  <c r="D26"/>
  <c r="C26"/>
  <c r="B26"/>
  <c r="B42" s="1"/>
  <c r="A26"/>
  <c r="A42" s="1"/>
  <c r="H25"/>
  <c r="G25"/>
  <c r="F25"/>
  <c r="E25"/>
  <c r="D25"/>
  <c r="C25"/>
  <c r="B25"/>
  <c r="A25"/>
  <c r="H24"/>
  <c r="G24"/>
  <c r="F24"/>
  <c r="E24"/>
  <c r="D24"/>
  <c r="C24"/>
  <c r="B24"/>
  <c r="A24"/>
  <c r="H23"/>
  <c r="G23"/>
  <c r="F23"/>
  <c r="E23"/>
  <c r="D23"/>
  <c r="C23"/>
  <c r="B23"/>
  <c r="A23"/>
  <c r="H22"/>
  <c r="G22"/>
  <c r="F22"/>
  <c r="E22"/>
  <c r="D22"/>
  <c r="C22"/>
  <c r="B22"/>
  <c r="B41" s="1"/>
  <c r="A22"/>
  <c r="A41" s="1"/>
  <c r="H21"/>
  <c r="G21"/>
  <c r="F21"/>
  <c r="E21"/>
  <c r="D21"/>
  <c r="C21"/>
  <c r="B21"/>
  <c r="A21"/>
  <c r="H20"/>
  <c r="G20"/>
  <c r="F20"/>
  <c r="E20"/>
  <c r="D20"/>
  <c r="C20"/>
  <c r="B20"/>
  <c r="A20"/>
  <c r="H19"/>
  <c r="G19"/>
  <c r="F19"/>
  <c r="E19"/>
  <c r="D19"/>
  <c r="C19"/>
  <c r="B19"/>
  <c r="A19"/>
  <c r="H18"/>
  <c r="G18"/>
  <c r="F18"/>
  <c r="E18"/>
  <c r="D18"/>
  <c r="C18"/>
  <c r="B18"/>
  <c r="A18"/>
  <c r="H17"/>
  <c r="G17"/>
  <c r="F17"/>
  <c r="E17"/>
  <c r="D17"/>
  <c r="C17"/>
  <c r="B17"/>
  <c r="A17"/>
  <c r="H16"/>
  <c r="G16"/>
  <c r="F16"/>
  <c r="E16"/>
  <c r="D16"/>
  <c r="C16"/>
  <c r="B16"/>
  <c r="A16"/>
  <c r="H15"/>
  <c r="G15"/>
  <c r="F15"/>
  <c r="E15"/>
  <c r="D15"/>
  <c r="C15"/>
  <c r="B15"/>
  <c r="A15"/>
  <c r="H14"/>
  <c r="G14"/>
  <c r="F14"/>
  <c r="E14"/>
  <c r="D14"/>
  <c r="C14"/>
  <c r="B14"/>
  <c r="A14"/>
  <c r="H13"/>
  <c r="G13"/>
  <c r="F13"/>
  <c r="E13"/>
  <c r="D13"/>
  <c r="C13"/>
  <c r="B13"/>
  <c r="B39" s="1"/>
  <c r="A13"/>
  <c r="A39" s="1"/>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H5"/>
  <c r="G5"/>
  <c r="F5"/>
  <c r="E5"/>
  <c r="D5"/>
  <c r="C5"/>
  <c r="B5"/>
  <c r="A5"/>
  <c r="H4"/>
  <c r="G4"/>
  <c r="F4"/>
  <c r="E4"/>
  <c r="D4"/>
  <c r="C4"/>
  <c r="B4"/>
  <c r="A4"/>
  <c r="H3"/>
  <c r="G3"/>
  <c r="F3"/>
  <c r="E3"/>
  <c r="D3"/>
  <c r="C3"/>
  <c r="B3"/>
  <c r="A3"/>
  <c r="H2"/>
  <c r="G2"/>
  <c r="F2"/>
  <c r="E2"/>
  <c r="D2"/>
  <c r="C2"/>
  <c r="B2"/>
  <c r="B37" s="1"/>
  <c r="A2"/>
  <c r="A37" s="1"/>
  <c r="H1"/>
  <c r="G1"/>
  <c r="F1"/>
  <c r="E1"/>
  <c r="D1"/>
  <c r="C1"/>
  <c r="B1"/>
  <c r="A1"/>
  <c r="C43" i="27"/>
  <c r="C42"/>
  <c r="B42"/>
  <c r="A42"/>
  <c r="C41"/>
  <c r="C40"/>
  <c r="B40"/>
  <c r="C39"/>
  <c r="B39"/>
  <c r="A39"/>
  <c r="C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A43" s="1"/>
  <c r="H29"/>
  <c r="G29"/>
  <c r="F29"/>
  <c r="E29"/>
  <c r="D29"/>
  <c r="C29"/>
  <c r="B29"/>
  <c r="A29"/>
  <c r="H28"/>
  <c r="G28"/>
  <c r="F28"/>
  <c r="E28"/>
  <c r="D28"/>
  <c r="C28"/>
  <c r="B28"/>
  <c r="A28"/>
  <c r="H27"/>
  <c r="G27"/>
  <c r="F27"/>
  <c r="E27"/>
  <c r="D27"/>
  <c r="C27"/>
  <c r="B27"/>
  <c r="A27"/>
  <c r="H26"/>
  <c r="G26"/>
  <c r="F26"/>
  <c r="E26"/>
  <c r="D26"/>
  <c r="C26"/>
  <c r="B26"/>
  <c r="A26"/>
  <c r="H25"/>
  <c r="G25"/>
  <c r="F25"/>
  <c r="E25"/>
  <c r="D25"/>
  <c r="C25"/>
  <c r="B25"/>
  <c r="A25"/>
  <c r="H24"/>
  <c r="G24"/>
  <c r="F24"/>
  <c r="E24"/>
  <c r="D24"/>
  <c r="C24"/>
  <c r="B24"/>
  <c r="A24"/>
  <c r="H23"/>
  <c r="G23"/>
  <c r="F23"/>
  <c r="E23"/>
  <c r="D23"/>
  <c r="C23"/>
  <c r="B23"/>
  <c r="A23"/>
  <c r="H22"/>
  <c r="G22"/>
  <c r="F22"/>
  <c r="E22"/>
  <c r="D22"/>
  <c r="C22"/>
  <c r="B22"/>
  <c r="B41" s="1"/>
  <c r="A22"/>
  <c r="A41" s="1"/>
  <c r="H21"/>
  <c r="G21"/>
  <c r="F21"/>
  <c r="E21"/>
  <c r="D21"/>
  <c r="C21"/>
  <c r="B21"/>
  <c r="A21"/>
  <c r="H20"/>
  <c r="G20"/>
  <c r="F20"/>
  <c r="E20"/>
  <c r="D20"/>
  <c r="C20"/>
  <c r="B20"/>
  <c r="A20"/>
  <c r="H19"/>
  <c r="G19"/>
  <c r="F19"/>
  <c r="E19"/>
  <c r="D19"/>
  <c r="C19"/>
  <c r="B19"/>
  <c r="A19"/>
  <c r="H18"/>
  <c r="G18"/>
  <c r="F18"/>
  <c r="E18"/>
  <c r="D18"/>
  <c r="C18"/>
  <c r="B18"/>
  <c r="A18"/>
  <c r="A40" s="1"/>
  <c r="H17"/>
  <c r="G17"/>
  <c r="F17"/>
  <c r="E17"/>
  <c r="D17"/>
  <c r="C17"/>
  <c r="B17"/>
  <c r="A17"/>
  <c r="H16"/>
  <c r="G16"/>
  <c r="F16"/>
  <c r="E16"/>
  <c r="D16"/>
  <c r="C16"/>
  <c r="B16"/>
  <c r="A16"/>
  <c r="H15"/>
  <c r="G15"/>
  <c r="F15"/>
  <c r="E15"/>
  <c r="D15"/>
  <c r="C15"/>
  <c r="B15"/>
  <c r="A15"/>
  <c r="H14"/>
  <c r="G14"/>
  <c r="F14"/>
  <c r="E14"/>
  <c r="D14"/>
  <c r="C14"/>
  <c r="B14"/>
  <c r="A14"/>
  <c r="H13"/>
  <c r="G13"/>
  <c r="F13"/>
  <c r="E13"/>
  <c r="D13"/>
  <c r="C13"/>
  <c r="B13"/>
  <c r="A13"/>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26"/>
  <c r="B43"/>
  <c r="C42"/>
  <c r="A42"/>
  <c r="C41"/>
  <c r="B41"/>
  <c r="A41"/>
  <c r="C40"/>
  <c r="C39"/>
  <c r="B39"/>
  <c r="C38"/>
  <c r="B38"/>
  <c r="A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A30"/>
  <c r="A43" s="1"/>
  <c r="H29"/>
  <c r="G29"/>
  <c r="F29"/>
  <c r="E29"/>
  <c r="D29"/>
  <c r="C29"/>
  <c r="B29"/>
  <c r="A29"/>
  <c r="H28"/>
  <c r="G28"/>
  <c r="F28"/>
  <c r="E28"/>
  <c r="D28"/>
  <c r="C28"/>
  <c r="B28"/>
  <c r="A28"/>
  <c r="H27"/>
  <c r="G27"/>
  <c r="F27"/>
  <c r="E27"/>
  <c r="D27"/>
  <c r="C27"/>
  <c r="B27"/>
  <c r="A27"/>
  <c r="H26"/>
  <c r="G26"/>
  <c r="F26"/>
  <c r="E26"/>
  <c r="D26"/>
  <c r="C26"/>
  <c r="B26"/>
  <c r="B42" s="1"/>
  <c r="A26"/>
  <c r="H25"/>
  <c r="G25"/>
  <c r="F25"/>
  <c r="E25"/>
  <c r="D25"/>
  <c r="C25"/>
  <c r="B25"/>
  <c r="A25"/>
  <c r="H24"/>
  <c r="G24"/>
  <c r="F24"/>
  <c r="E24"/>
  <c r="D24"/>
  <c r="C24"/>
  <c r="B24"/>
  <c r="A24"/>
  <c r="H23"/>
  <c r="G23"/>
  <c r="F23"/>
  <c r="E23"/>
  <c r="D23"/>
  <c r="C23"/>
  <c r="B23"/>
  <c r="A23"/>
  <c r="H22"/>
  <c r="G22"/>
  <c r="F22"/>
  <c r="E22"/>
  <c r="D22"/>
  <c r="C22"/>
  <c r="B22"/>
  <c r="A22"/>
  <c r="H21"/>
  <c r="G21"/>
  <c r="F21"/>
  <c r="E21"/>
  <c r="D21"/>
  <c r="C21"/>
  <c r="B21"/>
  <c r="A21"/>
  <c r="H20"/>
  <c r="G20"/>
  <c r="F20"/>
  <c r="E20"/>
  <c r="D20"/>
  <c r="C20"/>
  <c r="B20"/>
  <c r="A20"/>
  <c r="H19"/>
  <c r="G19"/>
  <c r="F19"/>
  <c r="E19"/>
  <c r="D19"/>
  <c r="C19"/>
  <c r="B19"/>
  <c r="A19"/>
  <c r="H18"/>
  <c r="G18"/>
  <c r="F18"/>
  <c r="E18"/>
  <c r="D18"/>
  <c r="C18"/>
  <c r="B18"/>
  <c r="B40" s="1"/>
  <c r="A18"/>
  <c r="A40" s="1"/>
  <c r="H17"/>
  <c r="G17"/>
  <c r="F17"/>
  <c r="E17"/>
  <c r="D17"/>
  <c r="C17"/>
  <c r="B17"/>
  <c r="A17"/>
  <c r="H16"/>
  <c r="G16"/>
  <c r="F16"/>
  <c r="E16"/>
  <c r="D16"/>
  <c r="C16"/>
  <c r="B16"/>
  <c r="A16"/>
  <c r="H15"/>
  <c r="G15"/>
  <c r="F15"/>
  <c r="E15"/>
  <c r="D15"/>
  <c r="C15"/>
  <c r="B15"/>
  <c r="A15"/>
  <c r="H14"/>
  <c r="G14"/>
  <c r="F14"/>
  <c r="E14"/>
  <c r="D14"/>
  <c r="C14"/>
  <c r="B14"/>
  <c r="A14"/>
  <c r="H13"/>
  <c r="G13"/>
  <c r="F13"/>
  <c r="E13"/>
  <c r="D13"/>
  <c r="C13"/>
  <c r="B13"/>
  <c r="A13"/>
  <c r="A39" s="1"/>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A6"/>
  <c r="H5"/>
  <c r="G5"/>
  <c r="F5"/>
  <c r="E5"/>
  <c r="D5"/>
  <c r="C5"/>
  <c r="B5"/>
  <c r="A5"/>
  <c r="H4"/>
  <c r="G4"/>
  <c r="F4"/>
  <c r="E4"/>
  <c r="D4"/>
  <c r="C4"/>
  <c r="B4"/>
  <c r="A4"/>
  <c r="H3"/>
  <c r="G3"/>
  <c r="F3"/>
  <c r="E3"/>
  <c r="D3"/>
  <c r="C3"/>
  <c r="B3"/>
  <c r="A3"/>
  <c r="H2"/>
  <c r="G2"/>
  <c r="F2"/>
  <c r="E2"/>
  <c r="D2"/>
  <c r="C2"/>
  <c r="B2"/>
  <c r="B37" s="1"/>
  <c r="A2"/>
  <c r="A37" s="1"/>
  <c r="H1"/>
  <c r="G1"/>
  <c r="F1"/>
  <c r="E1"/>
  <c r="D1"/>
  <c r="C1"/>
  <c r="B1"/>
  <c r="A1"/>
  <c r="C43" i="25"/>
  <c r="C42"/>
  <c r="C41"/>
  <c r="C40"/>
  <c r="A40"/>
  <c r="C39"/>
  <c r="C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A43" s="1"/>
  <c r="H29"/>
  <c r="G29"/>
  <c r="F29"/>
  <c r="E29"/>
  <c r="D29"/>
  <c r="C29"/>
  <c r="B29"/>
  <c r="A29"/>
  <c r="H28"/>
  <c r="G28"/>
  <c r="F28"/>
  <c r="E28"/>
  <c r="D28"/>
  <c r="C28"/>
  <c r="B28"/>
  <c r="A28"/>
  <c r="H27"/>
  <c r="G27"/>
  <c r="F27"/>
  <c r="E27"/>
  <c r="D27"/>
  <c r="C27"/>
  <c r="B27"/>
  <c r="A27"/>
  <c r="H26"/>
  <c r="G26"/>
  <c r="F26"/>
  <c r="E26"/>
  <c r="D26"/>
  <c r="C26"/>
  <c r="B26"/>
  <c r="B42" s="1"/>
  <c r="A26"/>
  <c r="A42" s="1"/>
  <c r="H25"/>
  <c r="G25"/>
  <c r="F25"/>
  <c r="E25"/>
  <c r="D25"/>
  <c r="C25"/>
  <c r="B25"/>
  <c r="A25"/>
  <c r="H24"/>
  <c r="G24"/>
  <c r="F24"/>
  <c r="E24"/>
  <c r="D24"/>
  <c r="C24"/>
  <c r="B24"/>
  <c r="A24"/>
  <c r="H23"/>
  <c r="G23"/>
  <c r="F23"/>
  <c r="E23"/>
  <c r="D23"/>
  <c r="C23"/>
  <c r="B23"/>
  <c r="A23"/>
  <c r="H22"/>
  <c r="G22"/>
  <c r="F22"/>
  <c r="E22"/>
  <c r="D22"/>
  <c r="C22"/>
  <c r="B22"/>
  <c r="B41" s="1"/>
  <c r="A22"/>
  <c r="A41" s="1"/>
  <c r="H21"/>
  <c r="G21"/>
  <c r="F21"/>
  <c r="E21"/>
  <c r="D21"/>
  <c r="C21"/>
  <c r="B21"/>
  <c r="A21"/>
  <c r="H20"/>
  <c r="G20"/>
  <c r="F20"/>
  <c r="E20"/>
  <c r="D20"/>
  <c r="C20"/>
  <c r="B20"/>
  <c r="A20"/>
  <c r="H19"/>
  <c r="G19"/>
  <c r="F19"/>
  <c r="E19"/>
  <c r="D19"/>
  <c r="C19"/>
  <c r="B19"/>
  <c r="A19"/>
  <c r="H18"/>
  <c r="G18"/>
  <c r="F18"/>
  <c r="E18"/>
  <c r="D18"/>
  <c r="C18"/>
  <c r="B18"/>
  <c r="B40" s="1"/>
  <c r="A18"/>
  <c r="H17"/>
  <c r="G17"/>
  <c r="F17"/>
  <c r="E17"/>
  <c r="D17"/>
  <c r="C17"/>
  <c r="B17"/>
  <c r="A17"/>
  <c r="H16"/>
  <c r="G16"/>
  <c r="F16"/>
  <c r="E16"/>
  <c r="D16"/>
  <c r="C16"/>
  <c r="B16"/>
  <c r="A16"/>
  <c r="H15"/>
  <c r="G15"/>
  <c r="F15"/>
  <c r="E15"/>
  <c r="D15"/>
  <c r="C15"/>
  <c r="B15"/>
  <c r="A15"/>
  <c r="H14"/>
  <c r="G14"/>
  <c r="F14"/>
  <c r="E14"/>
  <c r="D14"/>
  <c r="C14"/>
  <c r="B14"/>
  <c r="A14"/>
  <c r="H13"/>
  <c r="G13"/>
  <c r="F13"/>
  <c r="E13"/>
  <c r="D13"/>
  <c r="C13"/>
  <c r="B13"/>
  <c r="B39" s="1"/>
  <c r="A13"/>
  <c r="A39" s="1"/>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24"/>
  <c r="C42"/>
  <c r="A42"/>
  <c r="C41"/>
  <c r="B41"/>
  <c r="C40"/>
  <c r="A40"/>
  <c r="C39"/>
  <c r="B39"/>
  <c r="A39"/>
  <c r="C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A43" s="1"/>
  <c r="H29"/>
  <c r="G29"/>
  <c r="F29"/>
  <c r="E29"/>
  <c r="D29"/>
  <c r="C29"/>
  <c r="B29"/>
  <c r="A29"/>
  <c r="H28"/>
  <c r="G28"/>
  <c r="F28"/>
  <c r="E28"/>
  <c r="D28"/>
  <c r="C28"/>
  <c r="B28"/>
  <c r="A28"/>
  <c r="H27"/>
  <c r="G27"/>
  <c r="F27"/>
  <c r="E27"/>
  <c r="D27"/>
  <c r="C27"/>
  <c r="B27"/>
  <c r="A27"/>
  <c r="H26"/>
  <c r="G26"/>
  <c r="F26"/>
  <c r="E26"/>
  <c r="D26"/>
  <c r="C26"/>
  <c r="B26"/>
  <c r="B42" s="1"/>
  <c r="A26"/>
  <c r="H25"/>
  <c r="G25"/>
  <c r="F25"/>
  <c r="E25"/>
  <c r="D25"/>
  <c r="C25"/>
  <c r="B25"/>
  <c r="A25"/>
  <c r="H24"/>
  <c r="G24"/>
  <c r="F24"/>
  <c r="E24"/>
  <c r="D24"/>
  <c r="C24"/>
  <c r="B24"/>
  <c r="A24"/>
  <c r="H23"/>
  <c r="G23"/>
  <c r="F23"/>
  <c r="E23"/>
  <c r="D23"/>
  <c r="C23"/>
  <c r="B23"/>
  <c r="A23"/>
  <c r="H22"/>
  <c r="G22"/>
  <c r="F22"/>
  <c r="E22"/>
  <c r="D22"/>
  <c r="C22"/>
  <c r="B22"/>
  <c r="A22"/>
  <c r="A41" s="1"/>
  <c r="H21"/>
  <c r="G21"/>
  <c r="F21"/>
  <c r="E21"/>
  <c r="D21"/>
  <c r="C21"/>
  <c r="B21"/>
  <c r="A21"/>
  <c r="H20"/>
  <c r="G20"/>
  <c r="F20"/>
  <c r="E20"/>
  <c r="D20"/>
  <c r="C20"/>
  <c r="B20"/>
  <c r="A20"/>
  <c r="H19"/>
  <c r="G19"/>
  <c r="F19"/>
  <c r="E19"/>
  <c r="D19"/>
  <c r="C19"/>
  <c r="B19"/>
  <c r="A19"/>
  <c r="H18"/>
  <c r="G18"/>
  <c r="F18"/>
  <c r="E18"/>
  <c r="D18"/>
  <c r="C18"/>
  <c r="B18"/>
  <c r="B40" s="1"/>
  <c r="A18"/>
  <c r="H17"/>
  <c r="G17"/>
  <c r="F17"/>
  <c r="E17"/>
  <c r="D17"/>
  <c r="C17"/>
  <c r="B17"/>
  <c r="A17"/>
  <c r="H16"/>
  <c r="G16"/>
  <c r="F16"/>
  <c r="E16"/>
  <c r="D16"/>
  <c r="C16"/>
  <c r="B16"/>
  <c r="A16"/>
  <c r="H15"/>
  <c r="G15"/>
  <c r="F15"/>
  <c r="E15"/>
  <c r="D15"/>
  <c r="C15"/>
  <c r="B15"/>
  <c r="A15"/>
  <c r="H14"/>
  <c r="G14"/>
  <c r="F14"/>
  <c r="E14"/>
  <c r="D14"/>
  <c r="C14"/>
  <c r="B14"/>
  <c r="A14"/>
  <c r="H13"/>
  <c r="G13"/>
  <c r="F13"/>
  <c r="E13"/>
  <c r="D13"/>
  <c r="C13"/>
  <c r="B13"/>
  <c r="A13"/>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23"/>
  <c r="B43"/>
  <c r="A43"/>
  <c r="C42"/>
  <c r="C41"/>
  <c r="A41"/>
  <c r="C40"/>
  <c r="B40"/>
  <c r="C39"/>
  <c r="A39"/>
  <c r="C38"/>
  <c r="B38"/>
  <c r="A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A30"/>
  <c r="H29"/>
  <c r="G29"/>
  <c r="F29"/>
  <c r="E29"/>
  <c r="D29"/>
  <c r="C29"/>
  <c r="B29"/>
  <c r="A29"/>
  <c r="H28"/>
  <c r="G28"/>
  <c r="F28"/>
  <c r="E28"/>
  <c r="D28"/>
  <c r="C28"/>
  <c r="B28"/>
  <c r="A28"/>
  <c r="H27"/>
  <c r="G27"/>
  <c r="F27"/>
  <c r="E27"/>
  <c r="D27"/>
  <c r="C27"/>
  <c r="B27"/>
  <c r="A27"/>
  <c r="H26"/>
  <c r="G26"/>
  <c r="F26"/>
  <c r="E26"/>
  <c r="D26"/>
  <c r="C26"/>
  <c r="B26"/>
  <c r="B42" s="1"/>
  <c r="A26"/>
  <c r="A42" s="1"/>
  <c r="H25"/>
  <c r="G25"/>
  <c r="F25"/>
  <c r="E25"/>
  <c r="D25"/>
  <c r="C25"/>
  <c r="B25"/>
  <c r="A25"/>
  <c r="H24"/>
  <c r="G24"/>
  <c r="F24"/>
  <c r="E24"/>
  <c r="D24"/>
  <c r="C24"/>
  <c r="B24"/>
  <c r="A24"/>
  <c r="H23"/>
  <c r="G23"/>
  <c r="F23"/>
  <c r="E23"/>
  <c r="D23"/>
  <c r="C23"/>
  <c r="B23"/>
  <c r="A23"/>
  <c r="H22"/>
  <c r="G22"/>
  <c r="F22"/>
  <c r="E22"/>
  <c r="D22"/>
  <c r="C22"/>
  <c r="B22"/>
  <c r="B41" s="1"/>
  <c r="A22"/>
  <c r="H21"/>
  <c r="G21"/>
  <c r="F21"/>
  <c r="E21"/>
  <c r="D21"/>
  <c r="C21"/>
  <c r="B21"/>
  <c r="A21"/>
  <c r="H20"/>
  <c r="G20"/>
  <c r="F20"/>
  <c r="E20"/>
  <c r="D20"/>
  <c r="C20"/>
  <c r="B20"/>
  <c r="A20"/>
  <c r="H19"/>
  <c r="G19"/>
  <c r="F19"/>
  <c r="E19"/>
  <c r="D19"/>
  <c r="C19"/>
  <c r="B19"/>
  <c r="A19"/>
  <c r="H18"/>
  <c r="G18"/>
  <c r="F18"/>
  <c r="E18"/>
  <c r="D18"/>
  <c r="C18"/>
  <c r="B18"/>
  <c r="A18"/>
  <c r="A40" s="1"/>
  <c r="H17"/>
  <c r="G17"/>
  <c r="F17"/>
  <c r="E17"/>
  <c r="D17"/>
  <c r="C17"/>
  <c r="B17"/>
  <c r="A17"/>
  <c r="H16"/>
  <c r="G16"/>
  <c r="F16"/>
  <c r="E16"/>
  <c r="D16"/>
  <c r="C16"/>
  <c r="B16"/>
  <c r="A16"/>
  <c r="H15"/>
  <c r="G15"/>
  <c r="F15"/>
  <c r="E15"/>
  <c r="D15"/>
  <c r="C15"/>
  <c r="B15"/>
  <c r="A15"/>
  <c r="H14"/>
  <c r="G14"/>
  <c r="F14"/>
  <c r="E14"/>
  <c r="D14"/>
  <c r="C14"/>
  <c r="B14"/>
  <c r="A14"/>
  <c r="H13"/>
  <c r="G13"/>
  <c r="F13"/>
  <c r="E13"/>
  <c r="D13"/>
  <c r="C13"/>
  <c r="B13"/>
  <c r="B39" s="1"/>
  <c r="A13"/>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A6"/>
  <c r="H5"/>
  <c r="G5"/>
  <c r="F5"/>
  <c r="E5"/>
  <c r="D5"/>
  <c r="C5"/>
  <c r="B5"/>
  <c r="A5"/>
  <c r="H4"/>
  <c r="G4"/>
  <c r="F4"/>
  <c r="E4"/>
  <c r="D4"/>
  <c r="C4"/>
  <c r="B4"/>
  <c r="A4"/>
  <c r="H3"/>
  <c r="G3"/>
  <c r="F3"/>
  <c r="E3"/>
  <c r="D3"/>
  <c r="C3"/>
  <c r="B3"/>
  <c r="A3"/>
  <c r="H2"/>
  <c r="G2"/>
  <c r="F2"/>
  <c r="E2"/>
  <c r="D2"/>
  <c r="C2"/>
  <c r="B2"/>
  <c r="B37" s="1"/>
  <c r="A2"/>
  <c r="A37" s="1"/>
  <c r="H1"/>
  <c r="G1"/>
  <c r="F1"/>
  <c r="E1"/>
  <c r="D1"/>
  <c r="C1"/>
  <c r="B1"/>
  <c r="A1"/>
  <c r="C43" i="22"/>
  <c r="C42"/>
  <c r="B42"/>
  <c r="C41"/>
  <c r="C40"/>
  <c r="C39"/>
  <c r="B39"/>
  <c r="C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A43" s="1"/>
  <c r="H29"/>
  <c r="G29"/>
  <c r="F29"/>
  <c r="E29"/>
  <c r="D29"/>
  <c r="C29"/>
  <c r="B29"/>
  <c r="A29"/>
  <c r="H28"/>
  <c r="G28"/>
  <c r="F28"/>
  <c r="E28"/>
  <c r="D28"/>
  <c r="C28"/>
  <c r="B28"/>
  <c r="A28"/>
  <c r="H27"/>
  <c r="G27"/>
  <c r="F27"/>
  <c r="E27"/>
  <c r="D27"/>
  <c r="C27"/>
  <c r="B27"/>
  <c r="A27"/>
  <c r="H26"/>
  <c r="G26"/>
  <c r="F26"/>
  <c r="E26"/>
  <c r="D26"/>
  <c r="C26"/>
  <c r="B26"/>
  <c r="A26"/>
  <c r="A42" s="1"/>
  <c r="H25"/>
  <c r="G25"/>
  <c r="F25"/>
  <c r="E25"/>
  <c r="D25"/>
  <c r="C25"/>
  <c r="B25"/>
  <c r="A25"/>
  <c r="H24"/>
  <c r="G24"/>
  <c r="F24"/>
  <c r="E24"/>
  <c r="D24"/>
  <c r="C24"/>
  <c r="B24"/>
  <c r="A24"/>
  <c r="H23"/>
  <c r="G23"/>
  <c r="F23"/>
  <c r="E23"/>
  <c r="D23"/>
  <c r="C23"/>
  <c r="B23"/>
  <c r="A23"/>
  <c r="H22"/>
  <c r="G22"/>
  <c r="F22"/>
  <c r="E22"/>
  <c r="D22"/>
  <c r="C22"/>
  <c r="B22"/>
  <c r="B41" s="1"/>
  <c r="A22"/>
  <c r="A41" s="1"/>
  <c r="H21"/>
  <c r="G21"/>
  <c r="F21"/>
  <c r="E21"/>
  <c r="D21"/>
  <c r="C21"/>
  <c r="B21"/>
  <c r="A21"/>
  <c r="H20"/>
  <c r="G20"/>
  <c r="F20"/>
  <c r="E20"/>
  <c r="D20"/>
  <c r="C20"/>
  <c r="B20"/>
  <c r="A20"/>
  <c r="H19"/>
  <c r="G19"/>
  <c r="F19"/>
  <c r="E19"/>
  <c r="D19"/>
  <c r="C19"/>
  <c r="B19"/>
  <c r="A19"/>
  <c r="H18"/>
  <c r="G18"/>
  <c r="F18"/>
  <c r="E18"/>
  <c r="D18"/>
  <c r="C18"/>
  <c r="B18"/>
  <c r="B40" s="1"/>
  <c r="A18"/>
  <c r="A40" s="1"/>
  <c r="H17"/>
  <c r="G17"/>
  <c r="F17"/>
  <c r="E17"/>
  <c r="D17"/>
  <c r="C17"/>
  <c r="B17"/>
  <c r="A17"/>
  <c r="H16"/>
  <c r="G16"/>
  <c r="F16"/>
  <c r="E16"/>
  <c r="D16"/>
  <c r="C16"/>
  <c r="B16"/>
  <c r="A16"/>
  <c r="H15"/>
  <c r="G15"/>
  <c r="F15"/>
  <c r="E15"/>
  <c r="D15"/>
  <c r="C15"/>
  <c r="B15"/>
  <c r="A15"/>
  <c r="H14"/>
  <c r="G14"/>
  <c r="F14"/>
  <c r="E14"/>
  <c r="D14"/>
  <c r="C14"/>
  <c r="B14"/>
  <c r="A14"/>
  <c r="H13"/>
  <c r="G13"/>
  <c r="F13"/>
  <c r="E13"/>
  <c r="D13"/>
  <c r="C13"/>
  <c r="B13"/>
  <c r="A13"/>
  <c r="A39" s="1"/>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21"/>
  <c r="C42"/>
  <c r="B42"/>
  <c r="C41"/>
  <c r="B41"/>
  <c r="A41"/>
  <c r="C40"/>
  <c r="C39"/>
  <c r="A39"/>
  <c r="C38"/>
  <c r="B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A43" s="1"/>
  <c r="H29"/>
  <c r="G29"/>
  <c r="F29"/>
  <c r="E29"/>
  <c r="D29"/>
  <c r="C29"/>
  <c r="B29"/>
  <c r="A29"/>
  <c r="H28"/>
  <c r="G28"/>
  <c r="F28"/>
  <c r="E28"/>
  <c r="D28"/>
  <c r="C28"/>
  <c r="B28"/>
  <c r="A28"/>
  <c r="H27"/>
  <c r="G27"/>
  <c r="F27"/>
  <c r="E27"/>
  <c r="D27"/>
  <c r="C27"/>
  <c r="B27"/>
  <c r="A27"/>
  <c r="H26"/>
  <c r="G26"/>
  <c r="F26"/>
  <c r="E26"/>
  <c r="D26"/>
  <c r="C26"/>
  <c r="B26"/>
  <c r="A26"/>
  <c r="A42" s="1"/>
  <c r="H25"/>
  <c r="G25"/>
  <c r="F25"/>
  <c r="E25"/>
  <c r="D25"/>
  <c r="C25"/>
  <c r="B25"/>
  <c r="A25"/>
  <c r="H24"/>
  <c r="G24"/>
  <c r="F24"/>
  <c r="E24"/>
  <c r="D24"/>
  <c r="C24"/>
  <c r="B24"/>
  <c r="A24"/>
  <c r="H23"/>
  <c r="G23"/>
  <c r="F23"/>
  <c r="E23"/>
  <c r="D23"/>
  <c r="C23"/>
  <c r="B23"/>
  <c r="A23"/>
  <c r="H22"/>
  <c r="G22"/>
  <c r="F22"/>
  <c r="E22"/>
  <c r="D22"/>
  <c r="C22"/>
  <c r="B22"/>
  <c r="A22"/>
  <c r="H21"/>
  <c r="G21"/>
  <c r="F21"/>
  <c r="E21"/>
  <c r="D21"/>
  <c r="C21"/>
  <c r="B21"/>
  <c r="A21"/>
  <c r="H20"/>
  <c r="G20"/>
  <c r="F20"/>
  <c r="E20"/>
  <c r="D20"/>
  <c r="C20"/>
  <c r="B20"/>
  <c r="A20"/>
  <c r="H19"/>
  <c r="G19"/>
  <c r="F19"/>
  <c r="E19"/>
  <c r="D19"/>
  <c r="C19"/>
  <c r="B19"/>
  <c r="A19"/>
  <c r="H18"/>
  <c r="G18"/>
  <c r="F18"/>
  <c r="E18"/>
  <c r="D18"/>
  <c r="C18"/>
  <c r="B18"/>
  <c r="B40" s="1"/>
  <c r="A18"/>
  <c r="A40" s="1"/>
  <c r="H17"/>
  <c r="G17"/>
  <c r="F17"/>
  <c r="E17"/>
  <c r="D17"/>
  <c r="C17"/>
  <c r="B17"/>
  <c r="A17"/>
  <c r="H16"/>
  <c r="G16"/>
  <c r="F16"/>
  <c r="E16"/>
  <c r="D16"/>
  <c r="C16"/>
  <c r="B16"/>
  <c r="A16"/>
  <c r="H15"/>
  <c r="G15"/>
  <c r="F15"/>
  <c r="E15"/>
  <c r="D15"/>
  <c r="C15"/>
  <c r="B15"/>
  <c r="A15"/>
  <c r="H14"/>
  <c r="G14"/>
  <c r="F14"/>
  <c r="E14"/>
  <c r="D14"/>
  <c r="C14"/>
  <c r="B14"/>
  <c r="A14"/>
  <c r="H13"/>
  <c r="G13"/>
  <c r="F13"/>
  <c r="E13"/>
  <c r="D13"/>
  <c r="C13"/>
  <c r="B13"/>
  <c r="B39" s="1"/>
  <c r="A13"/>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20"/>
  <c r="A43"/>
  <c r="C42"/>
  <c r="C41"/>
  <c r="C40"/>
  <c r="B40"/>
  <c r="A40"/>
  <c r="C39"/>
  <c r="C38"/>
  <c r="A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H29"/>
  <c r="G29"/>
  <c r="F29"/>
  <c r="E29"/>
  <c r="D29"/>
  <c r="C29"/>
  <c r="B29"/>
  <c r="A29"/>
  <c r="H28"/>
  <c r="G28"/>
  <c r="F28"/>
  <c r="E28"/>
  <c r="D28"/>
  <c r="C28"/>
  <c r="B28"/>
  <c r="A28"/>
  <c r="H27"/>
  <c r="G27"/>
  <c r="F27"/>
  <c r="E27"/>
  <c r="D27"/>
  <c r="C27"/>
  <c r="B27"/>
  <c r="A27"/>
  <c r="H26"/>
  <c r="G26"/>
  <c r="F26"/>
  <c r="E26"/>
  <c r="D26"/>
  <c r="C26"/>
  <c r="B26"/>
  <c r="B42" s="1"/>
  <c r="A26"/>
  <c r="A42" s="1"/>
  <c r="H25"/>
  <c r="G25"/>
  <c r="F25"/>
  <c r="E25"/>
  <c r="D25"/>
  <c r="C25"/>
  <c r="B25"/>
  <c r="A25"/>
  <c r="H24"/>
  <c r="G24"/>
  <c r="F24"/>
  <c r="E24"/>
  <c r="D24"/>
  <c r="C24"/>
  <c r="B24"/>
  <c r="A24"/>
  <c r="H23"/>
  <c r="G23"/>
  <c r="F23"/>
  <c r="E23"/>
  <c r="D23"/>
  <c r="C23"/>
  <c r="B23"/>
  <c r="A23"/>
  <c r="H22"/>
  <c r="G22"/>
  <c r="F22"/>
  <c r="E22"/>
  <c r="D22"/>
  <c r="C22"/>
  <c r="B22"/>
  <c r="B41" s="1"/>
  <c r="A22"/>
  <c r="A41" s="1"/>
  <c r="H21"/>
  <c r="G21"/>
  <c r="F21"/>
  <c r="E21"/>
  <c r="D21"/>
  <c r="C21"/>
  <c r="B21"/>
  <c r="A21"/>
  <c r="H20"/>
  <c r="G20"/>
  <c r="F20"/>
  <c r="E20"/>
  <c r="D20"/>
  <c r="C20"/>
  <c r="B20"/>
  <c r="A20"/>
  <c r="H19"/>
  <c r="G19"/>
  <c r="F19"/>
  <c r="E19"/>
  <c r="D19"/>
  <c r="C19"/>
  <c r="B19"/>
  <c r="A19"/>
  <c r="H18"/>
  <c r="G18"/>
  <c r="F18"/>
  <c r="E18"/>
  <c r="D18"/>
  <c r="C18"/>
  <c r="B18"/>
  <c r="A18"/>
  <c r="H17"/>
  <c r="G17"/>
  <c r="F17"/>
  <c r="E17"/>
  <c r="D17"/>
  <c r="C17"/>
  <c r="B17"/>
  <c r="A17"/>
  <c r="H16"/>
  <c r="G16"/>
  <c r="F16"/>
  <c r="E16"/>
  <c r="D16"/>
  <c r="C16"/>
  <c r="B16"/>
  <c r="A16"/>
  <c r="H15"/>
  <c r="G15"/>
  <c r="F15"/>
  <c r="E15"/>
  <c r="D15"/>
  <c r="C15"/>
  <c r="B15"/>
  <c r="A15"/>
  <c r="H14"/>
  <c r="G14"/>
  <c r="F14"/>
  <c r="E14"/>
  <c r="D14"/>
  <c r="C14"/>
  <c r="B14"/>
  <c r="A14"/>
  <c r="H13"/>
  <c r="G13"/>
  <c r="F13"/>
  <c r="E13"/>
  <c r="D13"/>
  <c r="C13"/>
  <c r="B13"/>
  <c r="B39" s="1"/>
  <c r="A13"/>
  <c r="A39" s="1"/>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H5"/>
  <c r="G5"/>
  <c r="F5"/>
  <c r="E5"/>
  <c r="D5"/>
  <c r="C5"/>
  <c r="B5"/>
  <c r="A5"/>
  <c r="H4"/>
  <c r="G4"/>
  <c r="F4"/>
  <c r="E4"/>
  <c r="D4"/>
  <c r="C4"/>
  <c r="B4"/>
  <c r="A4"/>
  <c r="H3"/>
  <c r="G3"/>
  <c r="F3"/>
  <c r="E3"/>
  <c r="D3"/>
  <c r="C3"/>
  <c r="B3"/>
  <c r="A3"/>
  <c r="H2"/>
  <c r="G2"/>
  <c r="F2"/>
  <c r="E2"/>
  <c r="D2"/>
  <c r="C2"/>
  <c r="B2"/>
  <c r="B37" s="1"/>
  <c r="A2"/>
  <c r="A37" s="1"/>
  <c r="H1"/>
  <c r="G1"/>
  <c r="F1"/>
  <c r="E1"/>
  <c r="D1"/>
  <c r="C1"/>
  <c r="B1"/>
  <c r="A1"/>
  <c r="C43" i="19"/>
  <c r="C42"/>
  <c r="B42"/>
  <c r="A42"/>
  <c r="C41"/>
  <c r="C40"/>
  <c r="B40"/>
  <c r="C39"/>
  <c r="B39"/>
  <c r="A39"/>
  <c r="C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A43" s="1"/>
  <c r="H29"/>
  <c r="G29"/>
  <c r="F29"/>
  <c r="E29"/>
  <c r="D29"/>
  <c r="C29"/>
  <c r="B29"/>
  <c r="A29"/>
  <c r="H28"/>
  <c r="G28"/>
  <c r="F28"/>
  <c r="E28"/>
  <c r="D28"/>
  <c r="C28"/>
  <c r="B28"/>
  <c r="A28"/>
  <c r="H27"/>
  <c r="G27"/>
  <c r="F27"/>
  <c r="E27"/>
  <c r="D27"/>
  <c r="C27"/>
  <c r="B27"/>
  <c r="A27"/>
  <c r="H26"/>
  <c r="G26"/>
  <c r="F26"/>
  <c r="E26"/>
  <c r="D26"/>
  <c r="C26"/>
  <c r="B26"/>
  <c r="A26"/>
  <c r="H25"/>
  <c r="G25"/>
  <c r="F25"/>
  <c r="E25"/>
  <c r="D25"/>
  <c r="C25"/>
  <c r="B25"/>
  <c r="A25"/>
  <c r="H24"/>
  <c r="G24"/>
  <c r="F24"/>
  <c r="E24"/>
  <c r="D24"/>
  <c r="C24"/>
  <c r="B24"/>
  <c r="A24"/>
  <c r="H23"/>
  <c r="G23"/>
  <c r="F23"/>
  <c r="E23"/>
  <c r="D23"/>
  <c r="C23"/>
  <c r="B23"/>
  <c r="A23"/>
  <c r="H22"/>
  <c r="G22"/>
  <c r="F22"/>
  <c r="E22"/>
  <c r="D22"/>
  <c r="C22"/>
  <c r="B22"/>
  <c r="B41" s="1"/>
  <c r="A22"/>
  <c r="A41" s="1"/>
  <c r="H21"/>
  <c r="G21"/>
  <c r="F21"/>
  <c r="E21"/>
  <c r="D21"/>
  <c r="C21"/>
  <c r="B21"/>
  <c r="A21"/>
  <c r="H20"/>
  <c r="G20"/>
  <c r="F20"/>
  <c r="E20"/>
  <c r="D20"/>
  <c r="C20"/>
  <c r="B20"/>
  <c r="A20"/>
  <c r="H19"/>
  <c r="G19"/>
  <c r="F19"/>
  <c r="E19"/>
  <c r="D19"/>
  <c r="C19"/>
  <c r="B19"/>
  <c r="A19"/>
  <c r="H18"/>
  <c r="G18"/>
  <c r="F18"/>
  <c r="E18"/>
  <c r="D18"/>
  <c r="C18"/>
  <c r="B18"/>
  <c r="A18"/>
  <c r="A40" s="1"/>
  <c r="H17"/>
  <c r="G17"/>
  <c r="F17"/>
  <c r="E17"/>
  <c r="D17"/>
  <c r="C17"/>
  <c r="B17"/>
  <c r="A17"/>
  <c r="H16"/>
  <c r="G16"/>
  <c r="F16"/>
  <c r="E16"/>
  <c r="D16"/>
  <c r="C16"/>
  <c r="B16"/>
  <c r="A16"/>
  <c r="H15"/>
  <c r="G15"/>
  <c r="F15"/>
  <c r="E15"/>
  <c r="D15"/>
  <c r="C15"/>
  <c r="B15"/>
  <c r="A15"/>
  <c r="H14"/>
  <c r="G14"/>
  <c r="F14"/>
  <c r="E14"/>
  <c r="D14"/>
  <c r="C14"/>
  <c r="B14"/>
  <c r="A14"/>
  <c r="H13"/>
  <c r="G13"/>
  <c r="F13"/>
  <c r="E13"/>
  <c r="D13"/>
  <c r="C13"/>
  <c r="B13"/>
  <c r="A13"/>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18"/>
  <c r="B43"/>
  <c r="C42"/>
  <c r="A42"/>
  <c r="C41"/>
  <c r="B41"/>
  <c r="A41"/>
  <c r="C40"/>
  <c r="C39"/>
  <c r="B39"/>
  <c r="C38"/>
  <c r="B38"/>
  <c r="A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A30"/>
  <c r="A43" s="1"/>
  <c r="H29"/>
  <c r="G29"/>
  <c r="F29"/>
  <c r="E29"/>
  <c r="D29"/>
  <c r="C29"/>
  <c r="B29"/>
  <c r="A29"/>
  <c r="H28"/>
  <c r="G28"/>
  <c r="F28"/>
  <c r="E28"/>
  <c r="D28"/>
  <c r="C28"/>
  <c r="B28"/>
  <c r="A28"/>
  <c r="H27"/>
  <c r="G27"/>
  <c r="F27"/>
  <c r="E27"/>
  <c r="D27"/>
  <c r="C27"/>
  <c r="B27"/>
  <c r="A27"/>
  <c r="H26"/>
  <c r="G26"/>
  <c r="F26"/>
  <c r="E26"/>
  <c r="D26"/>
  <c r="C26"/>
  <c r="B26"/>
  <c r="B42" s="1"/>
  <c r="A26"/>
  <c r="H25"/>
  <c r="G25"/>
  <c r="F25"/>
  <c r="E25"/>
  <c r="D25"/>
  <c r="C25"/>
  <c r="B25"/>
  <c r="A25"/>
  <c r="H24"/>
  <c r="G24"/>
  <c r="F24"/>
  <c r="E24"/>
  <c r="D24"/>
  <c r="C24"/>
  <c r="B24"/>
  <c r="A24"/>
  <c r="H23"/>
  <c r="G23"/>
  <c r="F23"/>
  <c r="E23"/>
  <c r="D23"/>
  <c r="C23"/>
  <c r="B23"/>
  <c r="A23"/>
  <c r="H22"/>
  <c r="G22"/>
  <c r="F22"/>
  <c r="E22"/>
  <c r="D22"/>
  <c r="C22"/>
  <c r="B22"/>
  <c r="A22"/>
  <c r="H21"/>
  <c r="G21"/>
  <c r="F21"/>
  <c r="E21"/>
  <c r="D21"/>
  <c r="C21"/>
  <c r="B21"/>
  <c r="A21"/>
  <c r="H20"/>
  <c r="G20"/>
  <c r="F20"/>
  <c r="E20"/>
  <c r="D20"/>
  <c r="C20"/>
  <c r="B20"/>
  <c r="A20"/>
  <c r="H19"/>
  <c r="G19"/>
  <c r="F19"/>
  <c r="E19"/>
  <c r="D19"/>
  <c r="C19"/>
  <c r="B19"/>
  <c r="A19"/>
  <c r="H18"/>
  <c r="G18"/>
  <c r="F18"/>
  <c r="E18"/>
  <c r="D18"/>
  <c r="C18"/>
  <c r="B18"/>
  <c r="B40" s="1"/>
  <c r="A18"/>
  <c r="A40" s="1"/>
  <c r="H17"/>
  <c r="G17"/>
  <c r="F17"/>
  <c r="E17"/>
  <c r="D17"/>
  <c r="C17"/>
  <c r="B17"/>
  <c r="A17"/>
  <c r="H16"/>
  <c r="G16"/>
  <c r="F16"/>
  <c r="E16"/>
  <c r="D16"/>
  <c r="C16"/>
  <c r="B16"/>
  <c r="A16"/>
  <c r="H15"/>
  <c r="G15"/>
  <c r="F15"/>
  <c r="E15"/>
  <c r="D15"/>
  <c r="C15"/>
  <c r="B15"/>
  <c r="A15"/>
  <c r="H14"/>
  <c r="G14"/>
  <c r="F14"/>
  <c r="E14"/>
  <c r="D14"/>
  <c r="C14"/>
  <c r="B14"/>
  <c r="A14"/>
  <c r="H13"/>
  <c r="G13"/>
  <c r="F13"/>
  <c r="E13"/>
  <c r="D13"/>
  <c r="C13"/>
  <c r="B13"/>
  <c r="A13"/>
  <c r="A39" s="1"/>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A6"/>
  <c r="H5"/>
  <c r="G5"/>
  <c r="F5"/>
  <c r="E5"/>
  <c r="D5"/>
  <c r="C5"/>
  <c r="B5"/>
  <c r="A5"/>
  <c r="H4"/>
  <c r="G4"/>
  <c r="F4"/>
  <c r="E4"/>
  <c r="D4"/>
  <c r="C4"/>
  <c r="B4"/>
  <c r="A4"/>
  <c r="H3"/>
  <c r="G3"/>
  <c r="F3"/>
  <c r="E3"/>
  <c r="D3"/>
  <c r="C3"/>
  <c r="B3"/>
  <c r="A3"/>
  <c r="H2"/>
  <c r="G2"/>
  <c r="F2"/>
  <c r="E2"/>
  <c r="D2"/>
  <c r="C2"/>
  <c r="B2"/>
  <c r="B37" s="1"/>
  <c r="A2"/>
  <c r="A37" s="1"/>
  <c r="H1"/>
  <c r="G1"/>
  <c r="F1"/>
  <c r="E1"/>
  <c r="D1"/>
  <c r="C1"/>
  <c r="B1"/>
  <c r="A1"/>
  <c r="C43" i="17"/>
  <c r="C42"/>
  <c r="C41"/>
  <c r="C40"/>
  <c r="A40"/>
  <c r="C39"/>
  <c r="C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A43" s="1"/>
  <c r="H29"/>
  <c r="G29"/>
  <c r="F29"/>
  <c r="E29"/>
  <c r="D29"/>
  <c r="C29"/>
  <c r="B29"/>
  <c r="A29"/>
  <c r="H28"/>
  <c r="G28"/>
  <c r="F28"/>
  <c r="E28"/>
  <c r="D28"/>
  <c r="C28"/>
  <c r="B28"/>
  <c r="A28"/>
  <c r="H27"/>
  <c r="G27"/>
  <c r="F27"/>
  <c r="E27"/>
  <c r="D27"/>
  <c r="C27"/>
  <c r="B27"/>
  <c r="A27"/>
  <c r="H26"/>
  <c r="G26"/>
  <c r="F26"/>
  <c r="E26"/>
  <c r="D26"/>
  <c r="C26"/>
  <c r="B26"/>
  <c r="B42" s="1"/>
  <c r="A26"/>
  <c r="A42" s="1"/>
  <c r="H25"/>
  <c r="G25"/>
  <c r="F25"/>
  <c r="E25"/>
  <c r="D25"/>
  <c r="C25"/>
  <c r="B25"/>
  <c r="A25"/>
  <c r="H24"/>
  <c r="G24"/>
  <c r="F24"/>
  <c r="E24"/>
  <c r="D24"/>
  <c r="C24"/>
  <c r="B24"/>
  <c r="A24"/>
  <c r="H23"/>
  <c r="G23"/>
  <c r="F23"/>
  <c r="E23"/>
  <c r="D23"/>
  <c r="C23"/>
  <c r="B23"/>
  <c r="A23"/>
  <c r="H22"/>
  <c r="G22"/>
  <c r="F22"/>
  <c r="E22"/>
  <c r="D22"/>
  <c r="C22"/>
  <c r="B22"/>
  <c r="B41" s="1"/>
  <c r="A22"/>
  <c r="A41" s="1"/>
  <c r="H21"/>
  <c r="G21"/>
  <c r="F21"/>
  <c r="E21"/>
  <c r="D21"/>
  <c r="C21"/>
  <c r="B21"/>
  <c r="A21"/>
  <c r="H20"/>
  <c r="G20"/>
  <c r="F20"/>
  <c r="E20"/>
  <c r="D20"/>
  <c r="C20"/>
  <c r="B20"/>
  <c r="A20"/>
  <c r="H19"/>
  <c r="G19"/>
  <c r="F19"/>
  <c r="E19"/>
  <c r="D19"/>
  <c r="C19"/>
  <c r="B19"/>
  <c r="A19"/>
  <c r="H18"/>
  <c r="G18"/>
  <c r="F18"/>
  <c r="E18"/>
  <c r="D18"/>
  <c r="C18"/>
  <c r="B18"/>
  <c r="B40" s="1"/>
  <c r="A18"/>
  <c r="H17"/>
  <c r="G17"/>
  <c r="F17"/>
  <c r="E17"/>
  <c r="D17"/>
  <c r="C17"/>
  <c r="B17"/>
  <c r="A17"/>
  <c r="H16"/>
  <c r="G16"/>
  <c r="F16"/>
  <c r="E16"/>
  <c r="D16"/>
  <c r="C16"/>
  <c r="B16"/>
  <c r="A16"/>
  <c r="H15"/>
  <c r="G15"/>
  <c r="F15"/>
  <c r="E15"/>
  <c r="D15"/>
  <c r="C15"/>
  <c r="B15"/>
  <c r="A15"/>
  <c r="H14"/>
  <c r="G14"/>
  <c r="F14"/>
  <c r="E14"/>
  <c r="D14"/>
  <c r="C14"/>
  <c r="B14"/>
  <c r="A14"/>
  <c r="H13"/>
  <c r="G13"/>
  <c r="F13"/>
  <c r="E13"/>
  <c r="D13"/>
  <c r="C13"/>
  <c r="B13"/>
  <c r="B39" s="1"/>
  <c r="A13"/>
  <c r="A39" s="1"/>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16"/>
  <c r="C42"/>
  <c r="A42"/>
  <c r="C41"/>
  <c r="B41"/>
  <c r="C40"/>
  <c r="A40"/>
  <c r="C39"/>
  <c r="B39"/>
  <c r="A39"/>
  <c r="C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A43" s="1"/>
  <c r="H29"/>
  <c r="G29"/>
  <c r="F29"/>
  <c r="E29"/>
  <c r="D29"/>
  <c r="C29"/>
  <c r="B29"/>
  <c r="A29"/>
  <c r="H28"/>
  <c r="G28"/>
  <c r="F28"/>
  <c r="E28"/>
  <c r="D28"/>
  <c r="C28"/>
  <c r="B28"/>
  <c r="A28"/>
  <c r="H27"/>
  <c r="G27"/>
  <c r="F27"/>
  <c r="E27"/>
  <c r="D27"/>
  <c r="C27"/>
  <c r="B27"/>
  <c r="A27"/>
  <c r="H26"/>
  <c r="G26"/>
  <c r="F26"/>
  <c r="E26"/>
  <c r="D26"/>
  <c r="C26"/>
  <c r="B26"/>
  <c r="B42" s="1"/>
  <c r="A26"/>
  <c r="H25"/>
  <c r="G25"/>
  <c r="F25"/>
  <c r="E25"/>
  <c r="D25"/>
  <c r="C25"/>
  <c r="B25"/>
  <c r="A25"/>
  <c r="H24"/>
  <c r="G24"/>
  <c r="F24"/>
  <c r="E24"/>
  <c r="D24"/>
  <c r="C24"/>
  <c r="B24"/>
  <c r="A24"/>
  <c r="H23"/>
  <c r="G23"/>
  <c r="F23"/>
  <c r="E23"/>
  <c r="D23"/>
  <c r="C23"/>
  <c r="B23"/>
  <c r="A23"/>
  <c r="H22"/>
  <c r="G22"/>
  <c r="F22"/>
  <c r="E22"/>
  <c r="D22"/>
  <c r="C22"/>
  <c r="B22"/>
  <c r="A22"/>
  <c r="A41" s="1"/>
  <c r="H21"/>
  <c r="G21"/>
  <c r="F21"/>
  <c r="E21"/>
  <c r="D21"/>
  <c r="C21"/>
  <c r="B21"/>
  <c r="A21"/>
  <c r="H20"/>
  <c r="G20"/>
  <c r="F20"/>
  <c r="E20"/>
  <c r="D20"/>
  <c r="C20"/>
  <c r="B20"/>
  <c r="A20"/>
  <c r="H19"/>
  <c r="G19"/>
  <c r="F19"/>
  <c r="E19"/>
  <c r="D19"/>
  <c r="C19"/>
  <c r="B19"/>
  <c r="A19"/>
  <c r="H18"/>
  <c r="G18"/>
  <c r="F18"/>
  <c r="E18"/>
  <c r="D18"/>
  <c r="C18"/>
  <c r="B18"/>
  <c r="B40" s="1"/>
  <c r="A18"/>
  <c r="H17"/>
  <c r="G17"/>
  <c r="F17"/>
  <c r="E17"/>
  <c r="D17"/>
  <c r="C17"/>
  <c r="B17"/>
  <c r="A17"/>
  <c r="H16"/>
  <c r="G16"/>
  <c r="F16"/>
  <c r="E16"/>
  <c r="D16"/>
  <c r="C16"/>
  <c r="B16"/>
  <c r="A16"/>
  <c r="H15"/>
  <c r="G15"/>
  <c r="F15"/>
  <c r="E15"/>
  <c r="D15"/>
  <c r="C15"/>
  <c r="B15"/>
  <c r="A15"/>
  <c r="H14"/>
  <c r="G14"/>
  <c r="F14"/>
  <c r="E14"/>
  <c r="D14"/>
  <c r="C14"/>
  <c r="B14"/>
  <c r="A14"/>
  <c r="H13"/>
  <c r="G13"/>
  <c r="F13"/>
  <c r="E13"/>
  <c r="D13"/>
  <c r="C13"/>
  <c r="B13"/>
  <c r="A13"/>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15"/>
  <c r="B43"/>
  <c r="A43"/>
  <c r="C42"/>
  <c r="C41"/>
  <c r="A41"/>
  <c r="C40"/>
  <c r="B40"/>
  <c r="C39"/>
  <c r="A39"/>
  <c r="C38"/>
  <c r="B38"/>
  <c r="A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A30"/>
  <c r="H29"/>
  <c r="G29"/>
  <c r="F29"/>
  <c r="E29"/>
  <c r="D29"/>
  <c r="C29"/>
  <c r="B29"/>
  <c r="A29"/>
  <c r="H28"/>
  <c r="G28"/>
  <c r="F28"/>
  <c r="E28"/>
  <c r="D28"/>
  <c r="C28"/>
  <c r="B28"/>
  <c r="A28"/>
  <c r="H27"/>
  <c r="G27"/>
  <c r="F27"/>
  <c r="E27"/>
  <c r="D27"/>
  <c r="C27"/>
  <c r="B27"/>
  <c r="A27"/>
  <c r="H26"/>
  <c r="G26"/>
  <c r="F26"/>
  <c r="E26"/>
  <c r="D26"/>
  <c r="C26"/>
  <c r="B26"/>
  <c r="B42" s="1"/>
  <c r="A26"/>
  <c r="A42" s="1"/>
  <c r="H25"/>
  <c r="G25"/>
  <c r="F25"/>
  <c r="E25"/>
  <c r="D25"/>
  <c r="C25"/>
  <c r="B25"/>
  <c r="A25"/>
  <c r="H24"/>
  <c r="G24"/>
  <c r="F24"/>
  <c r="E24"/>
  <c r="D24"/>
  <c r="C24"/>
  <c r="B24"/>
  <c r="A24"/>
  <c r="H23"/>
  <c r="G23"/>
  <c r="F23"/>
  <c r="E23"/>
  <c r="D23"/>
  <c r="C23"/>
  <c r="B23"/>
  <c r="A23"/>
  <c r="H22"/>
  <c r="G22"/>
  <c r="F22"/>
  <c r="E22"/>
  <c r="D22"/>
  <c r="C22"/>
  <c r="B22"/>
  <c r="B41" s="1"/>
  <c r="A22"/>
  <c r="H21"/>
  <c r="G21"/>
  <c r="F21"/>
  <c r="E21"/>
  <c r="D21"/>
  <c r="C21"/>
  <c r="B21"/>
  <c r="A21"/>
  <c r="H20"/>
  <c r="G20"/>
  <c r="F20"/>
  <c r="E20"/>
  <c r="D20"/>
  <c r="C20"/>
  <c r="B20"/>
  <c r="A20"/>
  <c r="H19"/>
  <c r="G19"/>
  <c r="F19"/>
  <c r="E19"/>
  <c r="D19"/>
  <c r="C19"/>
  <c r="B19"/>
  <c r="A19"/>
  <c r="H18"/>
  <c r="G18"/>
  <c r="F18"/>
  <c r="E18"/>
  <c r="D18"/>
  <c r="C18"/>
  <c r="B18"/>
  <c r="A18"/>
  <c r="A40" s="1"/>
  <c r="H17"/>
  <c r="G17"/>
  <c r="F17"/>
  <c r="E17"/>
  <c r="D17"/>
  <c r="C17"/>
  <c r="B17"/>
  <c r="A17"/>
  <c r="H16"/>
  <c r="G16"/>
  <c r="F16"/>
  <c r="E16"/>
  <c r="D16"/>
  <c r="C16"/>
  <c r="B16"/>
  <c r="A16"/>
  <c r="H15"/>
  <c r="G15"/>
  <c r="F15"/>
  <c r="E15"/>
  <c r="D15"/>
  <c r="C15"/>
  <c r="B15"/>
  <c r="A15"/>
  <c r="H14"/>
  <c r="G14"/>
  <c r="F14"/>
  <c r="E14"/>
  <c r="D14"/>
  <c r="C14"/>
  <c r="B14"/>
  <c r="A14"/>
  <c r="H13"/>
  <c r="G13"/>
  <c r="F13"/>
  <c r="E13"/>
  <c r="D13"/>
  <c r="C13"/>
  <c r="B13"/>
  <c r="B39" s="1"/>
  <c r="A13"/>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A6"/>
  <c r="H5"/>
  <c r="G5"/>
  <c r="F5"/>
  <c r="E5"/>
  <c r="D5"/>
  <c r="C5"/>
  <c r="B5"/>
  <c r="A5"/>
  <c r="H4"/>
  <c r="G4"/>
  <c r="F4"/>
  <c r="E4"/>
  <c r="D4"/>
  <c r="C4"/>
  <c r="B4"/>
  <c r="A4"/>
  <c r="H3"/>
  <c r="G3"/>
  <c r="F3"/>
  <c r="E3"/>
  <c r="D3"/>
  <c r="C3"/>
  <c r="B3"/>
  <c r="A3"/>
  <c r="H2"/>
  <c r="G2"/>
  <c r="F2"/>
  <c r="E2"/>
  <c r="D2"/>
  <c r="C2"/>
  <c r="B2"/>
  <c r="B37" s="1"/>
  <c r="A2"/>
  <c r="A37" s="1"/>
  <c r="H1"/>
  <c r="G1"/>
  <c r="F1"/>
  <c r="E1"/>
  <c r="D1"/>
  <c r="C1"/>
  <c r="B1"/>
  <c r="A1"/>
  <c r="C43" i="14"/>
  <c r="C42"/>
  <c r="B42"/>
  <c r="C41"/>
  <c r="C40"/>
  <c r="C39"/>
  <c r="B39"/>
  <c r="C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A43" s="1"/>
  <c r="H29"/>
  <c r="G29"/>
  <c r="F29"/>
  <c r="E29"/>
  <c r="D29"/>
  <c r="C29"/>
  <c r="B29"/>
  <c r="A29"/>
  <c r="H28"/>
  <c r="G28"/>
  <c r="F28"/>
  <c r="E28"/>
  <c r="D28"/>
  <c r="C28"/>
  <c r="B28"/>
  <c r="A28"/>
  <c r="H27"/>
  <c r="G27"/>
  <c r="F27"/>
  <c r="E27"/>
  <c r="D27"/>
  <c r="C27"/>
  <c r="B27"/>
  <c r="A27"/>
  <c r="H26"/>
  <c r="G26"/>
  <c r="F26"/>
  <c r="E26"/>
  <c r="D26"/>
  <c r="C26"/>
  <c r="B26"/>
  <c r="A26"/>
  <c r="A42" s="1"/>
  <c r="H25"/>
  <c r="G25"/>
  <c r="F25"/>
  <c r="E25"/>
  <c r="D25"/>
  <c r="C25"/>
  <c r="B25"/>
  <c r="A25"/>
  <c r="H24"/>
  <c r="G24"/>
  <c r="F24"/>
  <c r="E24"/>
  <c r="D24"/>
  <c r="C24"/>
  <c r="B24"/>
  <c r="A24"/>
  <c r="H23"/>
  <c r="G23"/>
  <c r="F23"/>
  <c r="E23"/>
  <c r="D23"/>
  <c r="C23"/>
  <c r="B23"/>
  <c r="A23"/>
  <c r="H22"/>
  <c r="G22"/>
  <c r="F22"/>
  <c r="E22"/>
  <c r="D22"/>
  <c r="C22"/>
  <c r="B22"/>
  <c r="B41" s="1"/>
  <c r="A22"/>
  <c r="A41" s="1"/>
  <c r="H21"/>
  <c r="G21"/>
  <c r="F21"/>
  <c r="E21"/>
  <c r="D21"/>
  <c r="C21"/>
  <c r="B21"/>
  <c r="A21"/>
  <c r="H20"/>
  <c r="G20"/>
  <c r="F20"/>
  <c r="E20"/>
  <c r="D20"/>
  <c r="C20"/>
  <c r="B20"/>
  <c r="A20"/>
  <c r="H19"/>
  <c r="G19"/>
  <c r="F19"/>
  <c r="E19"/>
  <c r="D19"/>
  <c r="C19"/>
  <c r="B19"/>
  <c r="A19"/>
  <c r="H18"/>
  <c r="G18"/>
  <c r="F18"/>
  <c r="E18"/>
  <c r="D18"/>
  <c r="C18"/>
  <c r="B18"/>
  <c r="B40" s="1"/>
  <c r="A18"/>
  <c r="A40" s="1"/>
  <c r="H17"/>
  <c r="G17"/>
  <c r="F17"/>
  <c r="E17"/>
  <c r="D17"/>
  <c r="C17"/>
  <c r="B17"/>
  <c r="A17"/>
  <c r="H16"/>
  <c r="G16"/>
  <c r="F16"/>
  <c r="E16"/>
  <c r="D16"/>
  <c r="C16"/>
  <c r="B16"/>
  <c r="A16"/>
  <c r="H15"/>
  <c r="G15"/>
  <c r="F15"/>
  <c r="E15"/>
  <c r="D15"/>
  <c r="C15"/>
  <c r="B15"/>
  <c r="A15"/>
  <c r="H14"/>
  <c r="G14"/>
  <c r="F14"/>
  <c r="E14"/>
  <c r="D14"/>
  <c r="C14"/>
  <c r="B14"/>
  <c r="A14"/>
  <c r="H13"/>
  <c r="G13"/>
  <c r="F13"/>
  <c r="E13"/>
  <c r="D13"/>
  <c r="C13"/>
  <c r="B13"/>
  <c r="A13"/>
  <c r="A39" s="1"/>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13"/>
  <c r="B43"/>
  <c r="C42"/>
  <c r="C41"/>
  <c r="B41"/>
  <c r="A41"/>
  <c r="C40"/>
  <c r="C39"/>
  <c r="C38"/>
  <c r="B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A30"/>
  <c r="A43" s="1"/>
  <c r="K29"/>
  <c r="H29"/>
  <c r="G29"/>
  <c r="F29"/>
  <c r="E29"/>
  <c r="D29"/>
  <c r="C29"/>
  <c r="B29"/>
  <c r="A29"/>
  <c r="H28"/>
  <c r="G28"/>
  <c r="F28"/>
  <c r="E28"/>
  <c r="D28"/>
  <c r="C28"/>
  <c r="B28"/>
  <c r="A28"/>
  <c r="H27"/>
  <c r="G27"/>
  <c r="F27"/>
  <c r="E27"/>
  <c r="D27"/>
  <c r="C27"/>
  <c r="B27"/>
  <c r="A27"/>
  <c r="H26"/>
  <c r="G26"/>
  <c r="F26"/>
  <c r="E26"/>
  <c r="D26"/>
  <c r="C26"/>
  <c r="B26"/>
  <c r="B42" s="1"/>
  <c r="A26"/>
  <c r="A42" s="1"/>
  <c r="K25"/>
  <c r="H25"/>
  <c r="G25"/>
  <c r="F25"/>
  <c r="E25"/>
  <c r="D25"/>
  <c r="C25"/>
  <c r="B25"/>
  <c r="A25"/>
  <c r="H24"/>
  <c r="G24"/>
  <c r="F24"/>
  <c r="E24"/>
  <c r="D24"/>
  <c r="C24"/>
  <c r="B24"/>
  <c r="A24"/>
  <c r="H23"/>
  <c r="G23"/>
  <c r="F23"/>
  <c r="E23"/>
  <c r="D23"/>
  <c r="C23"/>
  <c r="B23"/>
  <c r="A23"/>
  <c r="H22"/>
  <c r="G22"/>
  <c r="F22"/>
  <c r="E22"/>
  <c r="D22"/>
  <c r="C22"/>
  <c r="B22"/>
  <c r="A22"/>
  <c r="K21"/>
  <c r="H21"/>
  <c r="G21"/>
  <c r="F21"/>
  <c r="E21"/>
  <c r="D21"/>
  <c r="C21"/>
  <c r="B21"/>
  <c r="A21"/>
  <c r="H20"/>
  <c r="G20"/>
  <c r="F20"/>
  <c r="E20"/>
  <c r="D20"/>
  <c r="C20"/>
  <c r="B20"/>
  <c r="A20"/>
  <c r="H19"/>
  <c r="G19"/>
  <c r="F19"/>
  <c r="E19"/>
  <c r="D19"/>
  <c r="C19"/>
  <c r="B19"/>
  <c r="A19"/>
  <c r="H18"/>
  <c r="G18"/>
  <c r="F18"/>
  <c r="E18"/>
  <c r="D18"/>
  <c r="C18"/>
  <c r="B18"/>
  <c r="B40" s="1"/>
  <c r="A18"/>
  <c r="A40" s="1"/>
  <c r="H17"/>
  <c r="G17"/>
  <c r="F17"/>
  <c r="E17"/>
  <c r="D17"/>
  <c r="C17"/>
  <c r="B17"/>
  <c r="A17"/>
  <c r="H16"/>
  <c r="G16"/>
  <c r="F16"/>
  <c r="E16"/>
  <c r="D16"/>
  <c r="C16"/>
  <c r="B16"/>
  <c r="A16"/>
  <c r="H15"/>
  <c r="G15"/>
  <c r="F15"/>
  <c r="E15"/>
  <c r="D15"/>
  <c r="C15"/>
  <c r="B15"/>
  <c r="A15"/>
  <c r="H14"/>
  <c r="G14"/>
  <c r="F14"/>
  <c r="E14"/>
  <c r="D14"/>
  <c r="C14"/>
  <c r="B14"/>
  <c r="A14"/>
  <c r="H13"/>
  <c r="G13"/>
  <c r="F13"/>
  <c r="E13"/>
  <c r="D13"/>
  <c r="C13"/>
  <c r="B13"/>
  <c r="B39" s="1"/>
  <c r="A13"/>
  <c r="A39" s="1"/>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12"/>
  <c r="B43"/>
  <c r="C42"/>
  <c r="C41"/>
  <c r="B41"/>
  <c r="A41"/>
  <c r="C40"/>
  <c r="C39"/>
  <c r="C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A30"/>
  <c r="A43" s="1"/>
  <c r="K29"/>
  <c r="H29"/>
  <c r="G29"/>
  <c r="F29"/>
  <c r="E29"/>
  <c r="D29"/>
  <c r="C29"/>
  <c r="B29"/>
  <c r="A29"/>
  <c r="H28"/>
  <c r="G28"/>
  <c r="F28"/>
  <c r="E28"/>
  <c r="D28"/>
  <c r="C28"/>
  <c r="B28"/>
  <c r="A28"/>
  <c r="H27"/>
  <c r="G27"/>
  <c r="F27"/>
  <c r="E27"/>
  <c r="D27"/>
  <c r="C27"/>
  <c r="B27"/>
  <c r="A27"/>
  <c r="H26"/>
  <c r="G26"/>
  <c r="F26"/>
  <c r="E26"/>
  <c r="D26"/>
  <c r="C26"/>
  <c r="B26"/>
  <c r="B42" s="1"/>
  <c r="A26"/>
  <c r="A42" s="1"/>
  <c r="K25"/>
  <c r="H25"/>
  <c r="G25"/>
  <c r="F25"/>
  <c r="E25"/>
  <c r="D25"/>
  <c r="C25"/>
  <c r="B25"/>
  <c r="A25"/>
  <c r="H24"/>
  <c r="G24"/>
  <c r="F24"/>
  <c r="E24"/>
  <c r="D24"/>
  <c r="C24"/>
  <c r="B24"/>
  <c r="A24"/>
  <c r="H23"/>
  <c r="G23"/>
  <c r="F23"/>
  <c r="E23"/>
  <c r="D23"/>
  <c r="C23"/>
  <c r="B23"/>
  <c r="A23"/>
  <c r="H22"/>
  <c r="G22"/>
  <c r="F22"/>
  <c r="E22"/>
  <c r="D22"/>
  <c r="C22"/>
  <c r="B22"/>
  <c r="A22"/>
  <c r="K21"/>
  <c r="H21"/>
  <c r="G21"/>
  <c r="F21"/>
  <c r="E21"/>
  <c r="D21"/>
  <c r="C21"/>
  <c r="B21"/>
  <c r="A21"/>
  <c r="H20"/>
  <c r="G20"/>
  <c r="F20"/>
  <c r="E20"/>
  <c r="D20"/>
  <c r="C20"/>
  <c r="B20"/>
  <c r="A20"/>
  <c r="H19"/>
  <c r="G19"/>
  <c r="F19"/>
  <c r="E19"/>
  <c r="D19"/>
  <c r="C19"/>
  <c r="B19"/>
  <c r="A19"/>
  <c r="H18"/>
  <c r="G18"/>
  <c r="F18"/>
  <c r="E18"/>
  <c r="D18"/>
  <c r="C18"/>
  <c r="B18"/>
  <c r="B40" s="1"/>
  <c r="A18"/>
  <c r="A40" s="1"/>
  <c r="K17"/>
  <c r="H17"/>
  <c r="G17"/>
  <c r="F17"/>
  <c r="E17"/>
  <c r="D17"/>
  <c r="C17"/>
  <c r="B17"/>
  <c r="A17"/>
  <c r="H16"/>
  <c r="G16"/>
  <c r="F16"/>
  <c r="E16"/>
  <c r="D16"/>
  <c r="C16"/>
  <c r="B16"/>
  <c r="A16"/>
  <c r="H15"/>
  <c r="G15"/>
  <c r="F15"/>
  <c r="E15"/>
  <c r="D15"/>
  <c r="C15"/>
  <c r="B15"/>
  <c r="A15"/>
  <c r="H14"/>
  <c r="G14"/>
  <c r="F14"/>
  <c r="E14"/>
  <c r="D14"/>
  <c r="C14"/>
  <c r="B14"/>
  <c r="A14"/>
  <c r="H13"/>
  <c r="G13"/>
  <c r="F13"/>
  <c r="E13"/>
  <c r="D13"/>
  <c r="C13"/>
  <c r="B13"/>
  <c r="B39" s="1"/>
  <c r="A13"/>
  <c r="A39" s="1"/>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11"/>
  <c r="C42"/>
  <c r="C41"/>
  <c r="C40"/>
  <c r="A40"/>
  <c r="C39"/>
  <c r="B39"/>
  <c r="A39"/>
  <c r="C38"/>
  <c r="C37"/>
  <c r="B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A43" s="1"/>
  <c r="K29"/>
  <c r="J29"/>
  <c r="H29"/>
  <c r="G29"/>
  <c r="F29"/>
  <c r="E29"/>
  <c r="D29"/>
  <c r="C29"/>
  <c r="B29"/>
  <c r="A29"/>
  <c r="H28"/>
  <c r="G28"/>
  <c r="F28"/>
  <c r="E28"/>
  <c r="D28"/>
  <c r="C28"/>
  <c r="B28"/>
  <c r="A28"/>
  <c r="H27"/>
  <c r="G27"/>
  <c r="F27"/>
  <c r="E27"/>
  <c r="D27"/>
  <c r="C27"/>
  <c r="B27"/>
  <c r="A27"/>
  <c r="H26"/>
  <c r="G26"/>
  <c r="F26"/>
  <c r="E26"/>
  <c r="D26"/>
  <c r="C26"/>
  <c r="B26"/>
  <c r="B42" s="1"/>
  <c r="A26"/>
  <c r="A42" s="1"/>
  <c r="K25"/>
  <c r="H25"/>
  <c r="G25"/>
  <c r="F25"/>
  <c r="E25"/>
  <c r="D25"/>
  <c r="C25"/>
  <c r="B25"/>
  <c r="A25"/>
  <c r="H24"/>
  <c r="G24"/>
  <c r="F24"/>
  <c r="E24"/>
  <c r="D24"/>
  <c r="C24"/>
  <c r="B24"/>
  <c r="A24"/>
  <c r="H23"/>
  <c r="G23"/>
  <c r="F23"/>
  <c r="E23"/>
  <c r="D23"/>
  <c r="C23"/>
  <c r="B23"/>
  <c r="A23"/>
  <c r="H22"/>
  <c r="G22"/>
  <c r="F22"/>
  <c r="E22"/>
  <c r="D22"/>
  <c r="C22"/>
  <c r="B22"/>
  <c r="B41" s="1"/>
  <c r="A22"/>
  <c r="A41" s="1"/>
  <c r="K21"/>
  <c r="H21"/>
  <c r="G21"/>
  <c r="F21"/>
  <c r="E21"/>
  <c r="D21"/>
  <c r="C21"/>
  <c r="B21"/>
  <c r="A21"/>
  <c r="H20"/>
  <c r="G20"/>
  <c r="F20"/>
  <c r="E20"/>
  <c r="D20"/>
  <c r="C20"/>
  <c r="B20"/>
  <c r="A20"/>
  <c r="H19"/>
  <c r="G19"/>
  <c r="F19"/>
  <c r="E19"/>
  <c r="D19"/>
  <c r="C19"/>
  <c r="B19"/>
  <c r="A19"/>
  <c r="H18"/>
  <c r="G18"/>
  <c r="F18"/>
  <c r="E18"/>
  <c r="D18"/>
  <c r="C18"/>
  <c r="B18"/>
  <c r="B40" s="1"/>
  <c r="A18"/>
  <c r="K17"/>
  <c r="H17"/>
  <c r="G17"/>
  <c r="F17"/>
  <c r="E17"/>
  <c r="D17"/>
  <c r="C17"/>
  <c r="B17"/>
  <c r="A17"/>
  <c r="H16"/>
  <c r="G16"/>
  <c r="F16"/>
  <c r="E16"/>
  <c r="D16"/>
  <c r="C16"/>
  <c r="B16"/>
  <c r="A16"/>
  <c r="H15"/>
  <c r="G15"/>
  <c r="F15"/>
  <c r="E15"/>
  <c r="D15"/>
  <c r="C15"/>
  <c r="B15"/>
  <c r="A15"/>
  <c r="H14"/>
  <c r="G14"/>
  <c r="F14"/>
  <c r="E14"/>
  <c r="D14"/>
  <c r="C14"/>
  <c r="B14"/>
  <c r="A14"/>
  <c r="H13"/>
  <c r="G13"/>
  <c r="F13"/>
  <c r="E13"/>
  <c r="D13"/>
  <c r="C13"/>
  <c r="B13"/>
  <c r="A13"/>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A38" s="1"/>
  <c r="H5"/>
  <c r="G5"/>
  <c r="F5"/>
  <c r="E5"/>
  <c r="D5"/>
  <c r="C5"/>
  <c r="B5"/>
  <c r="A5"/>
  <c r="H4"/>
  <c r="G4"/>
  <c r="F4"/>
  <c r="E4"/>
  <c r="D4"/>
  <c r="C4"/>
  <c r="B4"/>
  <c r="A4"/>
  <c r="H3"/>
  <c r="G3"/>
  <c r="F3"/>
  <c r="E3"/>
  <c r="D3"/>
  <c r="C3"/>
  <c r="B3"/>
  <c r="A3"/>
  <c r="H2"/>
  <c r="G2"/>
  <c r="F2"/>
  <c r="E2"/>
  <c r="D2"/>
  <c r="C2"/>
  <c r="B2"/>
  <c r="A2"/>
  <c r="A37" s="1"/>
  <c r="H1"/>
  <c r="G1"/>
  <c r="F1"/>
  <c r="E1"/>
  <c r="D1"/>
  <c r="C1"/>
  <c r="B1"/>
  <c r="A1"/>
  <c r="C43" i="10"/>
  <c r="C42"/>
  <c r="B42"/>
  <c r="C41"/>
  <c r="C40"/>
  <c r="C39"/>
  <c r="B39"/>
  <c r="C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A43" s="1"/>
  <c r="H29"/>
  <c r="G29"/>
  <c r="F29"/>
  <c r="E29"/>
  <c r="D29"/>
  <c r="C29"/>
  <c r="B29"/>
  <c r="A29"/>
  <c r="H28"/>
  <c r="G28"/>
  <c r="F28"/>
  <c r="E28"/>
  <c r="D28"/>
  <c r="C28"/>
  <c r="B28"/>
  <c r="A28"/>
  <c r="H27"/>
  <c r="G27"/>
  <c r="F27"/>
  <c r="E27"/>
  <c r="D27"/>
  <c r="C27"/>
  <c r="B27"/>
  <c r="A27"/>
  <c r="H26"/>
  <c r="G26"/>
  <c r="F26"/>
  <c r="E26"/>
  <c r="D26"/>
  <c r="C26"/>
  <c r="B26"/>
  <c r="A26"/>
  <c r="A42" s="1"/>
  <c r="H25"/>
  <c r="G25"/>
  <c r="F25"/>
  <c r="E25"/>
  <c r="D25"/>
  <c r="C25"/>
  <c r="B25"/>
  <c r="A25"/>
  <c r="H24"/>
  <c r="G24"/>
  <c r="F24"/>
  <c r="E24"/>
  <c r="D24"/>
  <c r="C24"/>
  <c r="B24"/>
  <c r="A24"/>
  <c r="H23"/>
  <c r="G23"/>
  <c r="F23"/>
  <c r="E23"/>
  <c r="D23"/>
  <c r="C23"/>
  <c r="B23"/>
  <c r="A23"/>
  <c r="H22"/>
  <c r="G22"/>
  <c r="F22"/>
  <c r="E22"/>
  <c r="D22"/>
  <c r="C22"/>
  <c r="B22"/>
  <c r="B41" s="1"/>
  <c r="A22"/>
  <c r="A41" s="1"/>
  <c r="H21"/>
  <c r="G21"/>
  <c r="F21"/>
  <c r="E21"/>
  <c r="D21"/>
  <c r="C21"/>
  <c r="B21"/>
  <c r="A21"/>
  <c r="H20"/>
  <c r="G20"/>
  <c r="F20"/>
  <c r="E20"/>
  <c r="D20"/>
  <c r="C20"/>
  <c r="B20"/>
  <c r="A20"/>
  <c r="H19"/>
  <c r="G19"/>
  <c r="F19"/>
  <c r="E19"/>
  <c r="D19"/>
  <c r="C19"/>
  <c r="B19"/>
  <c r="A19"/>
  <c r="H18"/>
  <c r="G18"/>
  <c r="F18"/>
  <c r="E18"/>
  <c r="D18"/>
  <c r="C18"/>
  <c r="B18"/>
  <c r="B40" s="1"/>
  <c r="A18"/>
  <c r="A40" s="1"/>
  <c r="H17"/>
  <c r="G17"/>
  <c r="F17"/>
  <c r="E17"/>
  <c r="D17"/>
  <c r="C17"/>
  <c r="B17"/>
  <c r="A17"/>
  <c r="H16"/>
  <c r="G16"/>
  <c r="F16"/>
  <c r="E16"/>
  <c r="D16"/>
  <c r="C16"/>
  <c r="B16"/>
  <c r="A16"/>
  <c r="H15"/>
  <c r="G15"/>
  <c r="F15"/>
  <c r="E15"/>
  <c r="D15"/>
  <c r="C15"/>
  <c r="B15"/>
  <c r="A15"/>
  <c r="H14"/>
  <c r="G14"/>
  <c r="F14"/>
  <c r="E14"/>
  <c r="D14"/>
  <c r="C14"/>
  <c r="B14"/>
  <c r="A14"/>
  <c r="H13"/>
  <c r="G13"/>
  <c r="F13"/>
  <c r="E13"/>
  <c r="D13"/>
  <c r="C13"/>
  <c r="B13"/>
  <c r="A13"/>
  <c r="A39" s="1"/>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9"/>
  <c r="B43"/>
  <c r="C42"/>
  <c r="B42"/>
  <c r="C41"/>
  <c r="B41"/>
  <c r="A41"/>
  <c r="C40"/>
  <c r="C39"/>
  <c r="A39"/>
  <c r="C38"/>
  <c r="B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A30"/>
  <c r="A43" s="1"/>
  <c r="H29"/>
  <c r="G29"/>
  <c r="F29"/>
  <c r="E29"/>
  <c r="D29"/>
  <c r="C29"/>
  <c r="B29"/>
  <c r="A29"/>
  <c r="H28"/>
  <c r="G28"/>
  <c r="F28"/>
  <c r="E28"/>
  <c r="D28"/>
  <c r="C28"/>
  <c r="B28"/>
  <c r="A28"/>
  <c r="H27"/>
  <c r="G27"/>
  <c r="F27"/>
  <c r="E27"/>
  <c r="D27"/>
  <c r="C27"/>
  <c r="B27"/>
  <c r="A27"/>
  <c r="H26"/>
  <c r="G26"/>
  <c r="F26"/>
  <c r="E26"/>
  <c r="D26"/>
  <c r="C26"/>
  <c r="B26"/>
  <c r="A26"/>
  <c r="A42" s="1"/>
  <c r="H25"/>
  <c r="G25"/>
  <c r="F25"/>
  <c r="E25"/>
  <c r="D25"/>
  <c r="C25"/>
  <c r="B25"/>
  <c r="A25"/>
  <c r="H24"/>
  <c r="G24"/>
  <c r="F24"/>
  <c r="E24"/>
  <c r="D24"/>
  <c r="C24"/>
  <c r="B24"/>
  <c r="A24"/>
  <c r="H23"/>
  <c r="G23"/>
  <c r="F23"/>
  <c r="E23"/>
  <c r="D23"/>
  <c r="C23"/>
  <c r="B23"/>
  <c r="A23"/>
  <c r="H22"/>
  <c r="G22"/>
  <c r="F22"/>
  <c r="E22"/>
  <c r="D22"/>
  <c r="C22"/>
  <c r="B22"/>
  <c r="A22"/>
  <c r="H21"/>
  <c r="G21"/>
  <c r="F21"/>
  <c r="E21"/>
  <c r="D21"/>
  <c r="C21"/>
  <c r="B21"/>
  <c r="A21"/>
  <c r="H20"/>
  <c r="G20"/>
  <c r="F20"/>
  <c r="E20"/>
  <c r="D20"/>
  <c r="C20"/>
  <c r="B20"/>
  <c r="A20"/>
  <c r="H19"/>
  <c r="G19"/>
  <c r="F19"/>
  <c r="E19"/>
  <c r="D19"/>
  <c r="C19"/>
  <c r="B19"/>
  <c r="A19"/>
  <c r="H18"/>
  <c r="G18"/>
  <c r="F18"/>
  <c r="E18"/>
  <c r="D18"/>
  <c r="C18"/>
  <c r="B18"/>
  <c r="B40" s="1"/>
  <c r="A18"/>
  <c r="A40" s="1"/>
  <c r="H17"/>
  <c r="G17"/>
  <c r="F17"/>
  <c r="E17"/>
  <c r="D17"/>
  <c r="C17"/>
  <c r="B17"/>
  <c r="A17"/>
  <c r="H16"/>
  <c r="G16"/>
  <c r="F16"/>
  <c r="E16"/>
  <c r="D16"/>
  <c r="C16"/>
  <c r="B16"/>
  <c r="A16"/>
  <c r="H15"/>
  <c r="G15"/>
  <c r="F15"/>
  <c r="E15"/>
  <c r="D15"/>
  <c r="C15"/>
  <c r="B15"/>
  <c r="A15"/>
  <c r="H14"/>
  <c r="G14"/>
  <c r="F14"/>
  <c r="E14"/>
  <c r="D14"/>
  <c r="C14"/>
  <c r="B14"/>
  <c r="A14"/>
  <c r="H13"/>
  <c r="G13"/>
  <c r="F13"/>
  <c r="E13"/>
  <c r="D13"/>
  <c r="C13"/>
  <c r="B13"/>
  <c r="B39" s="1"/>
  <c r="A13"/>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8"/>
  <c r="A43"/>
  <c r="C42"/>
  <c r="C41"/>
  <c r="C40"/>
  <c r="B40"/>
  <c r="A40"/>
  <c r="C39"/>
  <c r="C38"/>
  <c r="A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H29"/>
  <c r="G29"/>
  <c r="F29"/>
  <c r="E29"/>
  <c r="D29"/>
  <c r="C29"/>
  <c r="B29"/>
  <c r="A29"/>
  <c r="H28"/>
  <c r="G28"/>
  <c r="F28"/>
  <c r="E28"/>
  <c r="D28"/>
  <c r="C28"/>
  <c r="B28"/>
  <c r="A28"/>
  <c r="H27"/>
  <c r="G27"/>
  <c r="F27"/>
  <c r="E27"/>
  <c r="D27"/>
  <c r="C27"/>
  <c r="B27"/>
  <c r="A27"/>
  <c r="H26"/>
  <c r="G26"/>
  <c r="F26"/>
  <c r="E26"/>
  <c r="D26"/>
  <c r="C26"/>
  <c r="B26"/>
  <c r="B42" s="1"/>
  <c r="A26"/>
  <c r="A42" s="1"/>
  <c r="H25"/>
  <c r="G25"/>
  <c r="F25"/>
  <c r="E25"/>
  <c r="D25"/>
  <c r="C25"/>
  <c r="B25"/>
  <c r="A25"/>
  <c r="H24"/>
  <c r="G24"/>
  <c r="F24"/>
  <c r="E24"/>
  <c r="D24"/>
  <c r="C24"/>
  <c r="B24"/>
  <c r="A24"/>
  <c r="H23"/>
  <c r="G23"/>
  <c r="F23"/>
  <c r="E23"/>
  <c r="D23"/>
  <c r="C23"/>
  <c r="B23"/>
  <c r="A23"/>
  <c r="H22"/>
  <c r="G22"/>
  <c r="F22"/>
  <c r="E22"/>
  <c r="D22"/>
  <c r="C22"/>
  <c r="B22"/>
  <c r="B41" s="1"/>
  <c r="A22"/>
  <c r="A41" s="1"/>
  <c r="H21"/>
  <c r="G21"/>
  <c r="F21"/>
  <c r="E21"/>
  <c r="D21"/>
  <c r="C21"/>
  <c r="B21"/>
  <c r="A21"/>
  <c r="H20"/>
  <c r="G20"/>
  <c r="F20"/>
  <c r="E20"/>
  <c r="D20"/>
  <c r="C20"/>
  <c r="B20"/>
  <c r="A20"/>
  <c r="H19"/>
  <c r="G19"/>
  <c r="F19"/>
  <c r="E19"/>
  <c r="D19"/>
  <c r="C19"/>
  <c r="B19"/>
  <c r="A19"/>
  <c r="H18"/>
  <c r="G18"/>
  <c r="F18"/>
  <c r="E18"/>
  <c r="D18"/>
  <c r="C18"/>
  <c r="B18"/>
  <c r="A18"/>
  <c r="H17"/>
  <c r="G17"/>
  <c r="F17"/>
  <c r="E17"/>
  <c r="D17"/>
  <c r="C17"/>
  <c r="B17"/>
  <c r="A17"/>
  <c r="H16"/>
  <c r="G16"/>
  <c r="F16"/>
  <c r="E16"/>
  <c r="D16"/>
  <c r="C16"/>
  <c r="B16"/>
  <c r="A16"/>
  <c r="H15"/>
  <c r="G15"/>
  <c r="F15"/>
  <c r="E15"/>
  <c r="D15"/>
  <c r="C15"/>
  <c r="B15"/>
  <c r="A15"/>
  <c r="H14"/>
  <c r="G14"/>
  <c r="F14"/>
  <c r="E14"/>
  <c r="D14"/>
  <c r="C14"/>
  <c r="B14"/>
  <c r="A14"/>
  <c r="H13"/>
  <c r="G13"/>
  <c r="F13"/>
  <c r="E13"/>
  <c r="D13"/>
  <c r="C13"/>
  <c r="B13"/>
  <c r="B39" s="1"/>
  <c r="A13"/>
  <c r="A39" s="1"/>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H5"/>
  <c r="G5"/>
  <c r="F5"/>
  <c r="E5"/>
  <c r="D5"/>
  <c r="C5"/>
  <c r="B5"/>
  <c r="A5"/>
  <c r="H4"/>
  <c r="G4"/>
  <c r="F4"/>
  <c r="E4"/>
  <c r="D4"/>
  <c r="C4"/>
  <c r="B4"/>
  <c r="A4"/>
  <c r="H3"/>
  <c r="G3"/>
  <c r="F3"/>
  <c r="E3"/>
  <c r="D3"/>
  <c r="C3"/>
  <c r="B3"/>
  <c r="A3"/>
  <c r="H2"/>
  <c r="G2"/>
  <c r="F2"/>
  <c r="E2"/>
  <c r="D2"/>
  <c r="C2"/>
  <c r="B2"/>
  <c r="B37" s="1"/>
  <c r="A2"/>
  <c r="A37" s="1"/>
  <c r="H1"/>
  <c r="G1"/>
  <c r="F1"/>
  <c r="E1"/>
  <c r="D1"/>
  <c r="C1"/>
  <c r="B1"/>
  <c r="A1"/>
  <c r="C43" i="7"/>
  <c r="C42"/>
  <c r="B42"/>
  <c r="A42"/>
  <c r="C41"/>
  <c r="C40"/>
  <c r="B40"/>
  <c r="C39"/>
  <c r="B39"/>
  <c r="A39"/>
  <c r="C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A43" s="1"/>
  <c r="H29"/>
  <c r="G29"/>
  <c r="F29"/>
  <c r="E29"/>
  <c r="D29"/>
  <c r="C29"/>
  <c r="B29"/>
  <c r="A29"/>
  <c r="H28"/>
  <c r="G28"/>
  <c r="F28"/>
  <c r="E28"/>
  <c r="D28"/>
  <c r="C28"/>
  <c r="B28"/>
  <c r="A28"/>
  <c r="H27"/>
  <c r="G27"/>
  <c r="F27"/>
  <c r="E27"/>
  <c r="D27"/>
  <c r="C27"/>
  <c r="B27"/>
  <c r="A27"/>
  <c r="H26"/>
  <c r="G26"/>
  <c r="F26"/>
  <c r="E26"/>
  <c r="D26"/>
  <c r="C26"/>
  <c r="B26"/>
  <c r="A26"/>
  <c r="H25"/>
  <c r="G25"/>
  <c r="F25"/>
  <c r="E25"/>
  <c r="D25"/>
  <c r="C25"/>
  <c r="B25"/>
  <c r="A25"/>
  <c r="H24"/>
  <c r="G24"/>
  <c r="F24"/>
  <c r="E24"/>
  <c r="D24"/>
  <c r="C24"/>
  <c r="B24"/>
  <c r="A24"/>
  <c r="H23"/>
  <c r="G23"/>
  <c r="F23"/>
  <c r="E23"/>
  <c r="D23"/>
  <c r="C23"/>
  <c r="B23"/>
  <c r="A23"/>
  <c r="H22"/>
  <c r="G22"/>
  <c r="F22"/>
  <c r="E22"/>
  <c r="D22"/>
  <c r="C22"/>
  <c r="B22"/>
  <c r="B41" s="1"/>
  <c r="A22"/>
  <c r="A41" s="1"/>
  <c r="H21"/>
  <c r="G21"/>
  <c r="F21"/>
  <c r="E21"/>
  <c r="D21"/>
  <c r="C21"/>
  <c r="B21"/>
  <c r="A21"/>
  <c r="H20"/>
  <c r="G20"/>
  <c r="F20"/>
  <c r="E20"/>
  <c r="D20"/>
  <c r="C20"/>
  <c r="B20"/>
  <c r="A20"/>
  <c r="H19"/>
  <c r="G19"/>
  <c r="F19"/>
  <c r="E19"/>
  <c r="D19"/>
  <c r="C19"/>
  <c r="B19"/>
  <c r="A19"/>
  <c r="H18"/>
  <c r="G18"/>
  <c r="F18"/>
  <c r="E18"/>
  <c r="D18"/>
  <c r="C18"/>
  <c r="B18"/>
  <c r="A18"/>
  <c r="A40" s="1"/>
  <c r="H17"/>
  <c r="G17"/>
  <c r="F17"/>
  <c r="E17"/>
  <c r="D17"/>
  <c r="C17"/>
  <c r="B17"/>
  <c r="A17"/>
  <c r="H16"/>
  <c r="G16"/>
  <c r="F16"/>
  <c r="E16"/>
  <c r="D16"/>
  <c r="C16"/>
  <c r="B16"/>
  <c r="A16"/>
  <c r="H15"/>
  <c r="G15"/>
  <c r="F15"/>
  <c r="E15"/>
  <c r="D15"/>
  <c r="C15"/>
  <c r="B15"/>
  <c r="A15"/>
  <c r="H14"/>
  <c r="G14"/>
  <c r="F14"/>
  <c r="E14"/>
  <c r="D14"/>
  <c r="C14"/>
  <c r="B14"/>
  <c r="A14"/>
  <c r="H13"/>
  <c r="G13"/>
  <c r="F13"/>
  <c r="E13"/>
  <c r="D13"/>
  <c r="C13"/>
  <c r="B13"/>
  <c r="A13"/>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6"/>
  <c r="B43"/>
  <c r="C42"/>
  <c r="A42"/>
  <c r="C41"/>
  <c r="B41"/>
  <c r="A41"/>
  <c r="C40"/>
  <c r="C39"/>
  <c r="B39"/>
  <c r="C38"/>
  <c r="B38"/>
  <c r="A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A30"/>
  <c r="A43" s="1"/>
  <c r="H29"/>
  <c r="G29"/>
  <c r="F29"/>
  <c r="E29"/>
  <c r="D29"/>
  <c r="C29"/>
  <c r="B29"/>
  <c r="A29"/>
  <c r="H28"/>
  <c r="G28"/>
  <c r="F28"/>
  <c r="E28"/>
  <c r="D28"/>
  <c r="C28"/>
  <c r="B28"/>
  <c r="A28"/>
  <c r="H27"/>
  <c r="G27"/>
  <c r="F27"/>
  <c r="E27"/>
  <c r="D27"/>
  <c r="C27"/>
  <c r="B27"/>
  <c r="A27"/>
  <c r="H26"/>
  <c r="G26"/>
  <c r="F26"/>
  <c r="E26"/>
  <c r="D26"/>
  <c r="C26"/>
  <c r="B26"/>
  <c r="B42" s="1"/>
  <c r="A26"/>
  <c r="H25"/>
  <c r="G25"/>
  <c r="F25"/>
  <c r="E25"/>
  <c r="D25"/>
  <c r="C25"/>
  <c r="B25"/>
  <c r="A25"/>
  <c r="H24"/>
  <c r="G24"/>
  <c r="F24"/>
  <c r="E24"/>
  <c r="D24"/>
  <c r="C24"/>
  <c r="B24"/>
  <c r="A24"/>
  <c r="H23"/>
  <c r="G23"/>
  <c r="F23"/>
  <c r="E23"/>
  <c r="D23"/>
  <c r="C23"/>
  <c r="B23"/>
  <c r="A23"/>
  <c r="H22"/>
  <c r="G22"/>
  <c r="F22"/>
  <c r="E22"/>
  <c r="D22"/>
  <c r="C22"/>
  <c r="B22"/>
  <c r="A22"/>
  <c r="H21"/>
  <c r="G21"/>
  <c r="F21"/>
  <c r="E21"/>
  <c r="D21"/>
  <c r="C21"/>
  <c r="B21"/>
  <c r="A21"/>
  <c r="H20"/>
  <c r="G20"/>
  <c r="F20"/>
  <c r="E20"/>
  <c r="D20"/>
  <c r="C20"/>
  <c r="B20"/>
  <c r="A20"/>
  <c r="H19"/>
  <c r="G19"/>
  <c r="F19"/>
  <c r="E19"/>
  <c r="D19"/>
  <c r="C19"/>
  <c r="B19"/>
  <c r="A19"/>
  <c r="H18"/>
  <c r="G18"/>
  <c r="F18"/>
  <c r="E18"/>
  <c r="D18"/>
  <c r="C18"/>
  <c r="B18"/>
  <c r="B40" s="1"/>
  <c r="A18"/>
  <c r="A40" s="1"/>
  <c r="H17"/>
  <c r="G17"/>
  <c r="F17"/>
  <c r="E17"/>
  <c r="D17"/>
  <c r="C17"/>
  <c r="B17"/>
  <c r="A17"/>
  <c r="H16"/>
  <c r="G16"/>
  <c r="F16"/>
  <c r="E16"/>
  <c r="D16"/>
  <c r="C16"/>
  <c r="B16"/>
  <c r="A16"/>
  <c r="H15"/>
  <c r="G15"/>
  <c r="F15"/>
  <c r="E15"/>
  <c r="D15"/>
  <c r="C15"/>
  <c r="B15"/>
  <c r="A15"/>
  <c r="H14"/>
  <c r="G14"/>
  <c r="F14"/>
  <c r="E14"/>
  <c r="D14"/>
  <c r="C14"/>
  <c r="B14"/>
  <c r="A14"/>
  <c r="H13"/>
  <c r="G13"/>
  <c r="F13"/>
  <c r="E13"/>
  <c r="D13"/>
  <c r="C13"/>
  <c r="B13"/>
  <c r="A13"/>
  <c r="A39" s="1"/>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A6"/>
  <c r="H5"/>
  <c r="G5"/>
  <c r="F5"/>
  <c r="E5"/>
  <c r="D5"/>
  <c r="C5"/>
  <c r="B5"/>
  <c r="A5"/>
  <c r="H4"/>
  <c r="G4"/>
  <c r="F4"/>
  <c r="E4"/>
  <c r="D4"/>
  <c r="C4"/>
  <c r="B4"/>
  <c r="A4"/>
  <c r="H3"/>
  <c r="G3"/>
  <c r="F3"/>
  <c r="E3"/>
  <c r="D3"/>
  <c r="C3"/>
  <c r="B3"/>
  <c r="A3"/>
  <c r="H2"/>
  <c r="G2"/>
  <c r="F2"/>
  <c r="E2"/>
  <c r="D2"/>
  <c r="C2"/>
  <c r="B2"/>
  <c r="B37" s="1"/>
  <c r="A2"/>
  <c r="A37" s="1"/>
  <c r="H1"/>
  <c r="G1"/>
  <c r="F1"/>
  <c r="E1"/>
  <c r="D1"/>
  <c r="C1"/>
  <c r="B1"/>
  <c r="A1"/>
  <c r="C43" i="5"/>
  <c r="C42"/>
  <c r="C41"/>
  <c r="C40"/>
  <c r="A40"/>
  <c r="C39"/>
  <c r="C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A43" s="1"/>
  <c r="H29"/>
  <c r="G29"/>
  <c r="F29"/>
  <c r="E29"/>
  <c r="D29"/>
  <c r="C29"/>
  <c r="B29"/>
  <c r="A29"/>
  <c r="H28"/>
  <c r="G28"/>
  <c r="F28"/>
  <c r="E28"/>
  <c r="D28"/>
  <c r="C28"/>
  <c r="B28"/>
  <c r="A28"/>
  <c r="H27"/>
  <c r="G27"/>
  <c r="F27"/>
  <c r="E27"/>
  <c r="D27"/>
  <c r="C27"/>
  <c r="B27"/>
  <c r="A27"/>
  <c r="H26"/>
  <c r="G26"/>
  <c r="F26"/>
  <c r="E26"/>
  <c r="D26"/>
  <c r="C26"/>
  <c r="B26"/>
  <c r="B42" s="1"/>
  <c r="A26"/>
  <c r="A42" s="1"/>
  <c r="H25"/>
  <c r="G25"/>
  <c r="F25"/>
  <c r="E25"/>
  <c r="D25"/>
  <c r="C25"/>
  <c r="B25"/>
  <c r="A25"/>
  <c r="H24"/>
  <c r="G24"/>
  <c r="F24"/>
  <c r="E24"/>
  <c r="D24"/>
  <c r="C24"/>
  <c r="B24"/>
  <c r="A24"/>
  <c r="H23"/>
  <c r="G23"/>
  <c r="F23"/>
  <c r="E23"/>
  <c r="D23"/>
  <c r="C23"/>
  <c r="B23"/>
  <c r="A23"/>
  <c r="H22"/>
  <c r="G22"/>
  <c r="F22"/>
  <c r="E22"/>
  <c r="D22"/>
  <c r="C22"/>
  <c r="B22"/>
  <c r="B41" s="1"/>
  <c r="A22"/>
  <c r="A41" s="1"/>
  <c r="H21"/>
  <c r="G21"/>
  <c r="F21"/>
  <c r="E21"/>
  <c r="D21"/>
  <c r="C21"/>
  <c r="B21"/>
  <c r="A21"/>
  <c r="H20"/>
  <c r="G20"/>
  <c r="F20"/>
  <c r="E20"/>
  <c r="D20"/>
  <c r="C20"/>
  <c r="B20"/>
  <c r="A20"/>
  <c r="H19"/>
  <c r="G19"/>
  <c r="F19"/>
  <c r="E19"/>
  <c r="D19"/>
  <c r="C19"/>
  <c r="B19"/>
  <c r="A19"/>
  <c r="H18"/>
  <c r="G18"/>
  <c r="F18"/>
  <c r="E18"/>
  <c r="D18"/>
  <c r="C18"/>
  <c r="B18"/>
  <c r="B40" s="1"/>
  <c r="A18"/>
  <c r="H17"/>
  <c r="G17"/>
  <c r="F17"/>
  <c r="E17"/>
  <c r="D17"/>
  <c r="C17"/>
  <c r="B17"/>
  <c r="A17"/>
  <c r="H16"/>
  <c r="G16"/>
  <c r="F16"/>
  <c r="E16"/>
  <c r="D16"/>
  <c r="C16"/>
  <c r="B16"/>
  <c r="A16"/>
  <c r="H15"/>
  <c r="G15"/>
  <c r="F15"/>
  <c r="E15"/>
  <c r="D15"/>
  <c r="C15"/>
  <c r="B15"/>
  <c r="A15"/>
  <c r="H14"/>
  <c r="G14"/>
  <c r="F14"/>
  <c r="E14"/>
  <c r="D14"/>
  <c r="C14"/>
  <c r="B14"/>
  <c r="A14"/>
  <c r="H13"/>
  <c r="G13"/>
  <c r="F13"/>
  <c r="E13"/>
  <c r="D13"/>
  <c r="C13"/>
  <c r="B13"/>
  <c r="B39" s="1"/>
  <c r="A13"/>
  <c r="A39" s="1"/>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4"/>
  <c r="C42"/>
  <c r="A42"/>
  <c r="C41"/>
  <c r="B41"/>
  <c r="C40"/>
  <c r="A40"/>
  <c r="C39"/>
  <c r="B39"/>
  <c r="A39"/>
  <c r="C38"/>
  <c r="C37"/>
  <c r="H34"/>
  <c r="G34"/>
  <c r="F34"/>
  <c r="E34"/>
  <c r="D34"/>
  <c r="C34"/>
  <c r="B34"/>
  <c r="A34"/>
  <c r="H33"/>
  <c r="G33"/>
  <c r="F33"/>
  <c r="E33"/>
  <c r="D33"/>
  <c r="C33"/>
  <c r="B33"/>
  <c r="A33"/>
  <c r="H32"/>
  <c r="G32"/>
  <c r="F32"/>
  <c r="E32"/>
  <c r="D32"/>
  <c r="C32"/>
  <c r="B32"/>
  <c r="A32"/>
  <c r="H31"/>
  <c r="G31"/>
  <c r="F31"/>
  <c r="E31"/>
  <c r="D31"/>
  <c r="C31"/>
  <c r="B31"/>
  <c r="A31"/>
  <c r="H30"/>
  <c r="G30"/>
  <c r="F30"/>
  <c r="E30"/>
  <c r="D30"/>
  <c r="C30"/>
  <c r="B30"/>
  <c r="B43" s="1"/>
  <c r="A30"/>
  <c r="A43" s="1"/>
  <c r="H29"/>
  <c r="G29"/>
  <c r="F29"/>
  <c r="E29"/>
  <c r="D29"/>
  <c r="C29"/>
  <c r="B29"/>
  <c r="A29"/>
  <c r="H28"/>
  <c r="G28"/>
  <c r="F28"/>
  <c r="E28"/>
  <c r="D28"/>
  <c r="C28"/>
  <c r="B28"/>
  <c r="A28"/>
  <c r="H27"/>
  <c r="G27"/>
  <c r="F27"/>
  <c r="E27"/>
  <c r="D27"/>
  <c r="C27"/>
  <c r="B27"/>
  <c r="A27"/>
  <c r="H26"/>
  <c r="G26"/>
  <c r="F26"/>
  <c r="E26"/>
  <c r="D26"/>
  <c r="C26"/>
  <c r="B26"/>
  <c r="B42" s="1"/>
  <c r="A26"/>
  <c r="H25"/>
  <c r="G25"/>
  <c r="F25"/>
  <c r="E25"/>
  <c r="D25"/>
  <c r="C25"/>
  <c r="B25"/>
  <c r="A25"/>
  <c r="H24"/>
  <c r="G24"/>
  <c r="F24"/>
  <c r="E24"/>
  <c r="D24"/>
  <c r="C24"/>
  <c r="B24"/>
  <c r="A24"/>
  <c r="H23"/>
  <c r="G23"/>
  <c r="F23"/>
  <c r="E23"/>
  <c r="D23"/>
  <c r="C23"/>
  <c r="B23"/>
  <c r="A23"/>
  <c r="H22"/>
  <c r="G22"/>
  <c r="F22"/>
  <c r="E22"/>
  <c r="D22"/>
  <c r="C22"/>
  <c r="B22"/>
  <c r="A22"/>
  <c r="A41" s="1"/>
  <c r="H21"/>
  <c r="G21"/>
  <c r="F21"/>
  <c r="E21"/>
  <c r="D21"/>
  <c r="C21"/>
  <c r="B21"/>
  <c r="A21"/>
  <c r="H20"/>
  <c r="G20"/>
  <c r="F20"/>
  <c r="E20"/>
  <c r="D20"/>
  <c r="C20"/>
  <c r="B20"/>
  <c r="A20"/>
  <c r="H19"/>
  <c r="G19"/>
  <c r="F19"/>
  <c r="E19"/>
  <c r="D19"/>
  <c r="C19"/>
  <c r="B19"/>
  <c r="A19"/>
  <c r="H18"/>
  <c r="G18"/>
  <c r="F18"/>
  <c r="E18"/>
  <c r="D18"/>
  <c r="C18"/>
  <c r="B18"/>
  <c r="B40" s="1"/>
  <c r="A18"/>
  <c r="H17"/>
  <c r="G17"/>
  <c r="F17"/>
  <c r="E17"/>
  <c r="D17"/>
  <c r="C17"/>
  <c r="B17"/>
  <c r="A17"/>
  <c r="H16"/>
  <c r="G16"/>
  <c r="F16"/>
  <c r="E16"/>
  <c r="D16"/>
  <c r="C16"/>
  <c r="B16"/>
  <c r="A16"/>
  <c r="H15"/>
  <c r="G15"/>
  <c r="F15"/>
  <c r="E15"/>
  <c r="D15"/>
  <c r="C15"/>
  <c r="B15"/>
  <c r="A15"/>
  <c r="H14"/>
  <c r="G14"/>
  <c r="F14"/>
  <c r="E14"/>
  <c r="D14"/>
  <c r="C14"/>
  <c r="B14"/>
  <c r="A14"/>
  <c r="H13"/>
  <c r="G13"/>
  <c r="F13"/>
  <c r="E13"/>
  <c r="D13"/>
  <c r="C13"/>
  <c r="B13"/>
  <c r="A13"/>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B38" s="1"/>
  <c r="A6"/>
  <c r="A38" s="1"/>
  <c r="H5"/>
  <c r="G5"/>
  <c r="F5"/>
  <c r="E5"/>
  <c r="D5"/>
  <c r="C5"/>
  <c r="B5"/>
  <c r="A5"/>
  <c r="H4"/>
  <c r="G4"/>
  <c r="F4"/>
  <c r="E4"/>
  <c r="D4"/>
  <c r="C4"/>
  <c r="B4"/>
  <c r="A4"/>
  <c r="H3"/>
  <c r="G3"/>
  <c r="F3"/>
  <c r="E3"/>
  <c r="D3"/>
  <c r="C3"/>
  <c r="B3"/>
  <c r="A3"/>
  <c r="H2"/>
  <c r="G2"/>
  <c r="F2"/>
  <c r="E2"/>
  <c r="D2"/>
  <c r="C2"/>
  <c r="B2"/>
  <c r="B37" s="1"/>
  <c r="A2"/>
  <c r="A37" s="1"/>
  <c r="H1"/>
  <c r="G1"/>
  <c r="F1"/>
  <c r="E1"/>
  <c r="D1"/>
  <c r="C1"/>
  <c r="B1"/>
  <c r="A1"/>
  <c r="C43" i="3"/>
  <c r="B43"/>
  <c r="A43"/>
  <c r="C42"/>
  <c r="C41"/>
  <c r="C40"/>
  <c r="B40"/>
  <c r="C39"/>
  <c r="C38"/>
  <c r="B38"/>
  <c r="A38"/>
  <c r="C37"/>
  <c r="K34"/>
  <c r="J34"/>
  <c r="H34"/>
  <c r="G34"/>
  <c r="F34"/>
  <c r="E34"/>
  <c r="D34"/>
  <c r="C34"/>
  <c r="B34"/>
  <c r="A34"/>
  <c r="H33"/>
  <c r="G33"/>
  <c r="F33"/>
  <c r="E33"/>
  <c r="D33"/>
  <c r="C33"/>
  <c r="B33"/>
  <c r="A33"/>
  <c r="H32"/>
  <c r="G32"/>
  <c r="F32"/>
  <c r="E32"/>
  <c r="D32"/>
  <c r="C32"/>
  <c r="B32"/>
  <c r="A32"/>
  <c r="H31"/>
  <c r="G31"/>
  <c r="F31"/>
  <c r="E31"/>
  <c r="D31"/>
  <c r="C31"/>
  <c r="B31"/>
  <c r="A31"/>
  <c r="H30"/>
  <c r="G30"/>
  <c r="F30"/>
  <c r="E30"/>
  <c r="D30"/>
  <c r="C30"/>
  <c r="B30"/>
  <c r="A30"/>
  <c r="K29"/>
  <c r="J29"/>
  <c r="H29"/>
  <c r="G29"/>
  <c r="F29"/>
  <c r="E29"/>
  <c r="D29"/>
  <c r="C29"/>
  <c r="B29"/>
  <c r="A29"/>
  <c r="H28"/>
  <c r="G28"/>
  <c r="F28"/>
  <c r="E28"/>
  <c r="D28"/>
  <c r="C28"/>
  <c r="B28"/>
  <c r="A28"/>
  <c r="H27"/>
  <c r="G27"/>
  <c r="F27"/>
  <c r="E27"/>
  <c r="D27"/>
  <c r="C27"/>
  <c r="B27"/>
  <c r="A27"/>
  <c r="H26"/>
  <c r="G26"/>
  <c r="F26"/>
  <c r="E26"/>
  <c r="D26"/>
  <c r="C26"/>
  <c r="B26"/>
  <c r="B42" s="1"/>
  <c r="A26"/>
  <c r="A42" s="1"/>
  <c r="K25"/>
  <c r="J25"/>
  <c r="H25"/>
  <c r="G25"/>
  <c r="F25"/>
  <c r="E25"/>
  <c r="D25"/>
  <c r="C25"/>
  <c r="B25"/>
  <c r="A25"/>
  <c r="H24"/>
  <c r="G24"/>
  <c r="F24"/>
  <c r="E24"/>
  <c r="D24"/>
  <c r="C24"/>
  <c r="B24"/>
  <c r="A24"/>
  <c r="H23"/>
  <c r="G23"/>
  <c r="F23"/>
  <c r="E23"/>
  <c r="D23"/>
  <c r="C23"/>
  <c r="B23"/>
  <c r="A23"/>
  <c r="H22"/>
  <c r="G22"/>
  <c r="F22"/>
  <c r="E22"/>
  <c r="D22"/>
  <c r="C22"/>
  <c r="B22"/>
  <c r="B41" s="1"/>
  <c r="A22"/>
  <c r="A41" s="1"/>
  <c r="K21"/>
  <c r="J21"/>
  <c r="H21"/>
  <c r="G21"/>
  <c r="F21"/>
  <c r="E21"/>
  <c r="D21"/>
  <c r="C21"/>
  <c r="B21"/>
  <c r="A21"/>
  <c r="H20"/>
  <c r="G20"/>
  <c r="F20"/>
  <c r="E20"/>
  <c r="D20"/>
  <c r="C20"/>
  <c r="B20"/>
  <c r="A20"/>
  <c r="H19"/>
  <c r="G19"/>
  <c r="F19"/>
  <c r="E19"/>
  <c r="D19"/>
  <c r="C19"/>
  <c r="B19"/>
  <c r="A19"/>
  <c r="H18"/>
  <c r="G18"/>
  <c r="F18"/>
  <c r="E18"/>
  <c r="D18"/>
  <c r="C18"/>
  <c r="B18"/>
  <c r="A18"/>
  <c r="A40" s="1"/>
  <c r="K17"/>
  <c r="J17"/>
  <c r="H17"/>
  <c r="G17"/>
  <c r="F17"/>
  <c r="E17"/>
  <c r="D17"/>
  <c r="C17"/>
  <c r="B17"/>
  <c r="A17"/>
  <c r="H16"/>
  <c r="G16"/>
  <c r="F16"/>
  <c r="E16"/>
  <c r="D16"/>
  <c r="C16"/>
  <c r="B16"/>
  <c r="A16"/>
  <c r="H15"/>
  <c r="G15"/>
  <c r="F15"/>
  <c r="E15"/>
  <c r="D15"/>
  <c r="C15"/>
  <c r="B15"/>
  <c r="A15"/>
  <c r="H14"/>
  <c r="G14"/>
  <c r="F14"/>
  <c r="E14"/>
  <c r="D14"/>
  <c r="C14"/>
  <c r="B14"/>
  <c r="A14"/>
  <c r="H13"/>
  <c r="G13"/>
  <c r="F13"/>
  <c r="E13"/>
  <c r="D13"/>
  <c r="C13"/>
  <c r="B13"/>
  <c r="B39" s="1"/>
  <c r="A13"/>
  <c r="A39" s="1"/>
  <c r="K12"/>
  <c r="J12"/>
  <c r="H12"/>
  <c r="G12"/>
  <c r="F12"/>
  <c r="E12"/>
  <c r="D12"/>
  <c r="C12"/>
  <c r="B12"/>
  <c r="A12"/>
  <c r="H11"/>
  <c r="G11"/>
  <c r="F11"/>
  <c r="E11"/>
  <c r="D11"/>
  <c r="C11"/>
  <c r="B11"/>
  <c r="A11"/>
  <c r="H10"/>
  <c r="G10"/>
  <c r="F10"/>
  <c r="E10"/>
  <c r="D10"/>
  <c r="C10"/>
  <c r="B10"/>
  <c r="A10"/>
  <c r="H9"/>
  <c r="G9"/>
  <c r="F9"/>
  <c r="E9"/>
  <c r="D9"/>
  <c r="C9"/>
  <c r="B9"/>
  <c r="A9"/>
  <c r="H8"/>
  <c r="G8"/>
  <c r="F8"/>
  <c r="E8"/>
  <c r="D8"/>
  <c r="C8"/>
  <c r="B8"/>
  <c r="A8"/>
  <c r="H7"/>
  <c r="G7"/>
  <c r="F7"/>
  <c r="E7"/>
  <c r="D7"/>
  <c r="C7"/>
  <c r="B7"/>
  <c r="A7"/>
  <c r="H6"/>
  <c r="G6"/>
  <c r="F6"/>
  <c r="E6"/>
  <c r="D6"/>
  <c r="C6"/>
  <c r="B6"/>
  <c r="A6"/>
  <c r="K5"/>
  <c r="J5"/>
  <c r="H5"/>
  <c r="G5"/>
  <c r="F5"/>
  <c r="E5"/>
  <c r="D5"/>
  <c r="C5"/>
  <c r="B5"/>
  <c r="A5"/>
  <c r="H4"/>
  <c r="G4"/>
  <c r="F4"/>
  <c r="E4"/>
  <c r="D4"/>
  <c r="C4"/>
  <c r="B4"/>
  <c r="A4"/>
  <c r="H3"/>
  <c r="G3"/>
  <c r="F3"/>
  <c r="E3"/>
  <c r="D3"/>
  <c r="C3"/>
  <c r="B3"/>
  <c r="A3"/>
  <c r="H2"/>
  <c r="G2"/>
  <c r="F2"/>
  <c r="E2"/>
  <c r="D2"/>
  <c r="C2"/>
  <c r="B2"/>
  <c r="B37" s="1"/>
  <c r="A2"/>
  <c r="A37" s="1"/>
  <c r="H1"/>
  <c r="G1"/>
  <c r="F1"/>
  <c r="E1"/>
  <c r="D1"/>
  <c r="C1"/>
  <c r="B1"/>
  <c r="A1"/>
  <c r="D10" i="1"/>
  <c r="J8" l="1"/>
  <c r="E8"/>
  <c r="F8"/>
  <c r="G8"/>
  <c r="H8"/>
  <c r="I8"/>
  <c r="D8"/>
  <c r="J3"/>
  <c r="E3"/>
  <c r="F3"/>
  <c r="G3"/>
  <c r="I3"/>
  <c r="D3"/>
  <c r="H3"/>
  <c r="D22"/>
  <c r="G22"/>
  <c r="E22"/>
  <c r="H22"/>
  <c r="I22"/>
  <c r="J22"/>
  <c r="F22"/>
  <c r="J27"/>
  <c r="E27"/>
  <c r="F27"/>
  <c r="I27"/>
  <c r="G27"/>
  <c r="H27"/>
  <c r="D27"/>
  <c r="J31"/>
  <c r="D31"/>
  <c r="E31"/>
  <c r="F31"/>
  <c r="G31"/>
  <c r="H31"/>
  <c r="I31"/>
  <c r="E10"/>
  <c r="G10"/>
  <c r="H10"/>
  <c r="I10"/>
  <c r="H12"/>
  <c r="D12"/>
  <c r="E12"/>
  <c r="F12"/>
  <c r="G12"/>
  <c r="J12"/>
  <c r="I12"/>
  <c r="J26"/>
  <c r="E26"/>
  <c r="F26"/>
  <c r="G26"/>
  <c r="H26"/>
  <c r="D26"/>
  <c r="I26"/>
  <c r="J33"/>
  <c r="E33"/>
  <c r="F33"/>
  <c r="G33"/>
  <c r="H33"/>
  <c r="I33"/>
  <c r="D33"/>
  <c r="J2"/>
  <c r="E2"/>
  <c r="D2"/>
  <c r="F2"/>
  <c r="G2"/>
  <c r="H2"/>
  <c r="I2"/>
  <c r="J7"/>
  <c r="E7"/>
  <c r="D7"/>
  <c r="F7"/>
  <c r="G7"/>
  <c r="H7"/>
  <c r="I7"/>
  <c r="J9"/>
  <c r="E9"/>
  <c r="F9"/>
  <c r="G9"/>
  <c r="H9"/>
  <c r="I9"/>
  <c r="D9"/>
  <c r="F18"/>
  <c r="I18"/>
  <c r="J18"/>
  <c r="D18"/>
  <c r="G18"/>
  <c r="E18"/>
  <c r="H18"/>
  <c r="F19"/>
  <c r="G19"/>
  <c r="H19"/>
  <c r="I19"/>
  <c r="J19"/>
  <c r="D19"/>
  <c r="E19"/>
  <c r="J28"/>
  <c r="D28"/>
  <c r="E28"/>
  <c r="F28"/>
  <c r="G28"/>
  <c r="H28"/>
  <c r="I28"/>
  <c r="J4"/>
  <c r="E4"/>
  <c r="D4"/>
  <c r="F4"/>
  <c r="G4"/>
  <c r="H4"/>
  <c r="I4"/>
  <c r="J6"/>
  <c r="E6"/>
  <c r="F6"/>
  <c r="G6"/>
  <c r="H6"/>
  <c r="I6"/>
  <c r="D6"/>
  <c r="F17"/>
  <c r="I17"/>
  <c r="G17"/>
  <c r="J17"/>
  <c r="D17"/>
  <c r="H17"/>
  <c r="E17"/>
  <c r="J29"/>
  <c r="E29"/>
  <c r="F29"/>
  <c r="G29"/>
  <c r="H29"/>
  <c r="I29"/>
  <c r="D29"/>
  <c r="C29" s="1"/>
  <c r="J30"/>
  <c r="E30"/>
  <c r="F30"/>
  <c r="H30"/>
  <c r="I30"/>
  <c r="G30"/>
  <c r="D30"/>
  <c r="H13"/>
  <c r="I13"/>
  <c r="J13"/>
  <c r="D13"/>
  <c r="E13"/>
  <c r="F13"/>
  <c r="G13"/>
  <c r="J5"/>
  <c r="E5"/>
  <c r="F5"/>
  <c r="G5"/>
  <c r="H5"/>
  <c r="D5"/>
  <c r="I5"/>
  <c r="H15"/>
  <c r="J15"/>
  <c r="D15"/>
  <c r="C15" s="1"/>
  <c r="E15"/>
  <c r="F15"/>
  <c r="I15"/>
  <c r="G15"/>
  <c r="D21"/>
  <c r="G21"/>
  <c r="H21"/>
  <c r="I21"/>
  <c r="J21"/>
  <c r="F21"/>
  <c r="E21"/>
  <c r="J32"/>
  <c r="E32"/>
  <c r="F32"/>
  <c r="G32"/>
  <c r="D32"/>
  <c r="C32" s="1"/>
  <c r="H32"/>
  <c r="I32"/>
  <c r="G36"/>
  <c r="H36"/>
  <c r="I36"/>
  <c r="J36"/>
  <c r="D36"/>
  <c r="E36"/>
  <c r="F36"/>
  <c r="H14"/>
  <c r="I14"/>
  <c r="D14"/>
  <c r="E14"/>
  <c r="F14"/>
  <c r="G14"/>
  <c r="J14"/>
  <c r="D23"/>
  <c r="F23"/>
  <c r="G23"/>
  <c r="H23"/>
  <c r="I23"/>
  <c r="J23"/>
  <c r="E23"/>
  <c r="J10"/>
  <c r="F10"/>
  <c r="C10" s="1"/>
  <c r="H38" l="1"/>
  <c r="H39"/>
  <c r="G39"/>
  <c r="G38"/>
  <c r="C6"/>
  <c r="C26"/>
  <c r="C5"/>
  <c r="C14"/>
  <c r="C36"/>
  <c r="C30"/>
  <c r="C17"/>
  <c r="C4"/>
  <c r="C28"/>
  <c r="C9"/>
  <c r="C12"/>
  <c r="J39"/>
  <c r="J38"/>
  <c r="E39"/>
  <c r="E38"/>
  <c r="C13"/>
  <c r="C19"/>
  <c r="C7"/>
  <c r="C31"/>
  <c r="D38"/>
  <c r="C2"/>
  <c r="D39"/>
  <c r="C23"/>
  <c r="C22"/>
  <c r="C8"/>
  <c r="I39"/>
  <c r="I38"/>
  <c r="F39"/>
  <c r="F38"/>
  <c r="C33"/>
  <c r="C27"/>
  <c r="C18"/>
  <c r="C3"/>
  <c r="C21"/>
</calcChain>
</file>

<file path=xl/sharedStrings.xml><?xml version="1.0" encoding="utf-8"?>
<sst xmlns="http://schemas.openxmlformats.org/spreadsheetml/2006/main" count="883" uniqueCount="614">
  <si>
    <t>Country</t>
  </si>
  <si>
    <t>Type</t>
  </si>
  <si>
    <t>Overall Score</t>
  </si>
  <si>
    <t>Implementation of the PSI Directive</t>
  </si>
  <si>
    <t>The practice of re-use</t>
  </si>
  <si>
    <t>Formats</t>
  </si>
  <si>
    <t>Pricing</t>
  </si>
  <si>
    <t>Exclusive arrangements</t>
  </si>
  <si>
    <t>Local PSI</t>
  </si>
  <si>
    <t>Events and activities</t>
  </si>
  <si>
    <t>Permalink:
http://goo.gl/3P40M</t>
  </si>
  <si>
    <t>Austria</t>
  </si>
  <si>
    <t>Member State</t>
  </si>
  <si>
    <t>Belgium</t>
  </si>
  <si>
    <t>Bulgaria</t>
  </si>
  <si>
    <t>Croatia</t>
  </si>
  <si>
    <t>Cyprus</t>
  </si>
  <si>
    <t>Czech Republic</t>
  </si>
  <si>
    <t>Denmark</t>
  </si>
  <si>
    <t>Estonia</t>
  </si>
  <si>
    <t>Finland</t>
  </si>
  <si>
    <t>Former Yugoslav Republic of Macedonia</t>
  </si>
  <si>
    <t>Candidate Member State</t>
  </si>
  <si>
    <t>France</t>
  </si>
  <si>
    <t>Germany</t>
  </si>
  <si>
    <t>Greece</t>
  </si>
  <si>
    <t>Hungary</t>
  </si>
  <si>
    <t>Iceland</t>
  </si>
  <si>
    <t>Candidate Member State, EFTA-State</t>
  </si>
  <si>
    <t>Ireland</t>
  </si>
  <si>
    <t>Italy</t>
  </si>
  <si>
    <t>Latvia</t>
  </si>
  <si>
    <t>Liechtenstein</t>
  </si>
  <si>
    <t>EFTA-State</t>
  </si>
  <si>
    <t>Lithuania</t>
  </si>
  <si>
    <t>Luxembourg</t>
  </si>
  <si>
    <t>Malta</t>
  </si>
  <si>
    <t>Montenegro</t>
  </si>
  <si>
    <t>Norway</t>
  </si>
  <si>
    <t>The Netherlands</t>
  </si>
  <si>
    <t>Poland</t>
  </si>
  <si>
    <t>Portugal</t>
  </si>
  <si>
    <t>Romania</t>
  </si>
  <si>
    <t>Slovakia</t>
  </si>
  <si>
    <t>Slovenia</t>
  </si>
  <si>
    <t>Spain</t>
  </si>
  <si>
    <t>Sweden</t>
  </si>
  <si>
    <t>Switzerland</t>
  </si>
  <si>
    <t>Turkey</t>
  </si>
  <si>
    <t>United Kingdom</t>
  </si>
  <si>
    <t>Average Country</t>
  </si>
  <si>
    <t>NO STATE</t>
  </si>
  <si>
    <t>Maximum value</t>
  </si>
  <si>
    <t>Topic</t>
  </si>
  <si>
    <t>Percentage Points</t>
  </si>
  <si>
    <t>Indicator</t>
  </si>
  <si>
    <t>Evidence</t>
  </si>
  <si>
    <t>Remarks</t>
  </si>
  <si>
    <t>are awarded when</t>
  </si>
  <si>
    <t xml:space="preserve">the PSI Directive is not transposed, or the Member State is currently involved in an infringement procedure </t>
  </si>
  <si>
    <t>Infringement procedures, Court documents</t>
  </si>
  <si>
    <t xml:space="preserve">or </t>
  </si>
  <si>
    <t>the PSI Directive is transposed correctly and the MS is not involved in any infringement procedures regarding the PSI Directive</t>
  </si>
  <si>
    <t>In federally organised states (Germany, Belgium, Austria), PSI Directive will have to be implemented at national level only</t>
  </si>
  <si>
    <t>a further</t>
  </si>
  <si>
    <t>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t>
  </si>
  <si>
    <t>Policy documents, a list of these institutions for all MS will be drafted</t>
  </si>
  <si>
    <t>National law forces PSB's to allow Access and Re-use of all non-personal data by all.</t>
  </si>
  <si>
    <t>Law</t>
  </si>
  <si>
    <t>Database rights, copyrights need to be waived.</t>
  </si>
  <si>
    <t>National law does not distinguish between commercial and non-commercial (and other types of) re-use.</t>
  </si>
  <si>
    <t>The Member State has implemented a redress procedure that can be invoked if a request for re-use is denied</t>
  </si>
  <si>
    <t>law, annual report by redress institution</t>
  </si>
  <si>
    <t>National law forces PSB's to publish all eligible datasets pro-actively, not just on request</t>
  </si>
  <si>
    <t>law</t>
  </si>
  <si>
    <t>National government supports exactly one standard licensing model</t>
  </si>
  <si>
    <t>Official, currently valid, online available, policy documents</t>
  </si>
  <si>
    <t>National government showcases the availability of Datasets through a National Data Catalog</t>
  </si>
  <si>
    <t>link to datacatalog</t>
  </si>
  <si>
    <t>National government policy officially supports raw data published in Open Formats</t>
  </si>
  <si>
    <t>National Law demands that raw PSI is delivered in an Open Format</t>
  </si>
  <si>
    <t>National government policy officially supports Linked Data</t>
  </si>
  <si>
    <t>National data catalogue is represented in machine-readable formats</t>
  </si>
  <si>
    <t>Link(s) to data catalog feed, endpoint, API, or downloadable file</t>
  </si>
  <si>
    <t>Non-HTML dataset catalogues</t>
  </si>
  <si>
    <t xml:space="preserve">National government policy officially supports a PSI-pricing mechanism based on a cost-recovery model </t>
  </si>
  <si>
    <t>(cannot be combined with marginal costing model) the definition of the model is based on the definition given by:</t>
  </si>
  <si>
    <t>National government policy officially supports a PSI-pricing mechanism based on a marginal costing model.</t>
  </si>
  <si>
    <t>(cannot be combined with Cost-recovery model)</t>
  </si>
  <si>
    <t>the Member state does not create exemptions to these rules</t>
  </si>
  <si>
    <t>National law does not allow PSI-Holders to grant exclusive rights to re-sell or re-use data to any company or institution</t>
  </si>
  <si>
    <t>Underlying assumption is that in every MS institutions have granted exclusive rights…</t>
  </si>
  <si>
    <t>or</t>
  </si>
  <si>
    <t>the MS has taken legal action against PSB's granting companies or institutions exclusive rights.</t>
  </si>
  <si>
    <t>links to court-cases</t>
  </si>
  <si>
    <t>the MS has succeeded in ending at least 2 exclusive arrangements on account of the PSI Directive</t>
  </si>
  <si>
    <t>written statement from official representatives</t>
  </si>
  <si>
    <t>two entities on the local level (cities, municipalities, provinces) are publishing at least 10 datasets each (which are updated at least annually), and foster Open Data Groups that are publicized</t>
  </si>
  <si>
    <t>Links to datasets, OD communities</t>
  </si>
  <si>
    <t>four more (so six in total) entities on the local level publish at least 10 datasets each (which are updated at least annually).</t>
  </si>
  <si>
    <t>6 more (so 12 in total) entities on te local level publish at least 10 datasets each (which are updated at least annually).</t>
  </si>
  <si>
    <t>at least four national or inter-regional events are held annually to promote open data and PSI Reuse.</t>
  </si>
  <si>
    <t>Links to online announcements, website</t>
  </si>
  <si>
    <t>at least four more (so eight in total) national or inter-regional events are held annually to promote open data and PSI Reuse.</t>
  </si>
  <si>
    <t>at least four more (so 12 in total) national or inter-regional events are held annually to promote open data and PSI Reuse.</t>
  </si>
  <si>
    <t>at least two documents (reports or guides) on Open Data and PSI re-use are produced by public bodies or other parties</t>
  </si>
  <si>
    <t>Links to documents</t>
  </si>
  <si>
    <t>Score Austria</t>
  </si>
  <si>
    <t>Rationale</t>
  </si>
  <si>
    <t>[http://ec.europa.eu/digital-agenda/en/news/burgenland-law-amending-psi-law-english-language-version] 
3rd June 2015</t>
  </si>
  <si>
    <t xml:space="preserve">The law states: This Act regulates the legal framework for the commercial and non commercial re-use of documents held by public authorities. </t>
  </si>
  <si>
    <t xml:space="preserve">A distinction is made between commercial and non commercial re-use of documents held by public authorities. </t>
  </si>
  <si>
    <t xml:space="preserve">No redress procedure/independent institution </t>
  </si>
  <si>
    <t>Legislation does not force PSB's te publish data proactivly, but only on request</t>
  </si>
  <si>
    <t xml:space="preserve">Not found </t>
  </si>
  <si>
    <t>http://gov.opendata.at/site/</t>
  </si>
  <si>
    <t>‘Section 13 Scope of the documents to be provided 
"(1) Public sector bodies shall make documents held by them available in any pre-existing format or language and, where possible and appropriate, in open and machine-readable format together with their metadata. "</t>
  </si>
  <si>
    <t xml:space="preserve">No such evidence found </t>
  </si>
  <si>
    <t>http://datahub.io/dataset?q=austria</t>
  </si>
  <si>
    <t xml:space="preserve">"Section 14. Principles governing the calculation of charges
(1) Where charges are made for the re-use of documents, those charges shall be limited to the marginal costs incurred for their reproduction, provision and dissemination. </t>
  </si>
  <si>
    <t xml:space="preserve">Section 14 
(2) Paragraph 1 does not apply to:
1. public sector bodies that are required to generate revenue to cover a substantial part of their costs relating to the performance of their public tasks; </t>
  </si>
  <si>
    <t>"Contracts or other agreements between public sector bodies and third parties establishing exclusive rights with regard to the re-use of the documents falling within the scope of this section (exclusive arrangements) are prohibited. "</t>
  </si>
  <si>
    <t xml:space="preserve">Not found. In 2010 the EC conducted a research regarding EA in Austria. The report concludes that on the basis of the information provided by re-users and PSBs, it some cases of suspected EA proved to be false alarm, whereas others - although very precise – do not seem to qualify as a case of an EA in the sense of article 11 of the Directive. (http://ec.europa.eu/information_society/policy/psi/docs/pdfs/ea2009/studyaustriafinal.zip). </t>
  </si>
  <si>
    <t>* Vienna [http://data.wien.gv.at/veranstaltungen/]
* Linz [data.linz.gv.at]</t>
  </si>
  <si>
    <t>* Salzburg [http://www.stadt-salzburg.at/internet/service/egovernment/ogd.htm]
* Vorlarlberg [http://data.vorarlberg.gv.at/]
* Tirol [http://www.tirol.gv.at/applikationen/e-government/data/]
* Graz [http://data.graz.gv.at/daten]</t>
  </si>
  <si>
    <t>* KremsMunster [http://www.kremsmuenster.at/system/web/zusatzseite.aspx?menuonr=223311942&amp;detailonr=223629106]  (4 datasets)</t>
  </si>
  <si>
    <t>* (May 2012) International Conference for E-Democracy and Open Government 2012 [http://www.donau-uni.ac.at/en/department/gpa/telematik/edemocracy-conference/edem/vid/16842/index.php?cursor=3]
* (Jun 2012) Open Data Government Konferenz [http://www.ogd2012.at]
* (Jun 2012) AT: Open Government Data Conference 2012 [https://joinup.ec.europa.eu/event/open-government-data-conference-2012] 
* (Jan 2013) Create Linien/open3.at Camp Vienna [http://www.barcamp.at/Wienerlinien_createcamp2013]</t>
  </si>
  <si>
    <t>* (Feb 2013) 3rd Graz Open Data Stammtisch [http://epsiplatform.eu/content/3rd-graz-open-data-stammtisch]
* (Feb 2013) Second Grazer Open Week [http://epsiplatform.eu/content/second-grazer-open-week]
* (Mar 2013) National App Competition Apps4Austria [http://www.digitales.oesterreich.gv.at/site/7771/default.aspx]
* (May 2013) Apps4Linz [http://data.linz.gv.at/Apps4Linz/] (May 2013) CeDEM13 - Conference for E-Democracy and Open Government [http://www.donau-uni.ac.at/en/department/gpa/telematik/edemocracy-conference/edem/vid/18671/index.php?URL=/en/department/gpa/edemocracy-conference/18671]</t>
  </si>
  <si>
    <t>* (Jun 2013) eGovernment Linz [http://www.adv.at/]
* (Sep 2013) Open Knowledge Conference 2013 in Genf [http://opendata.ch/2013/03/okcon/]
* (Oct 2013) ISESS 2013 conference [http://www.isess2013.org/]
* (Nov 2013) Content Award Vienna [http://www.contentaward.at/]
* (Nov 2013) Digitale Bibliothek 2013 - Kulturelles Erbe in der Cloud [http://www.europeana-local.at/index.php?option=com_content&amp;view=article&amp;id=90:digbib2013&amp;catid=7:veranstaltungen&amp;Itemid=22]
(Check more events at http://data.wien.gv.at/veranstaltungen/)</t>
  </si>
  <si>
    <t>* Open Government Process Model [http://www.kdz.eu/de/open-government-vorgehensmodell]
* SemWeb Company's publications [http://issuu.com/semwebcomp/docs/ogd_weissbuch_2011_web]</t>
  </si>
  <si>
    <t>Summarization</t>
  </si>
  <si>
    <t>Score Belgium</t>
  </si>
  <si>
    <t>No obligation foreseen</t>
  </si>
  <si>
    <t>No distinction made (other than the obligation that private parties must be able to commercially re-use PSI on equal footing with PSBs)</t>
  </si>
  <si>
    <t>An independent federal committee for re-use is established; similar committees exist at the regional level</t>
  </si>
  <si>
    <t>No proactive publication obligation</t>
  </si>
  <si>
    <t>The federal open data portal has a set of shared terms of use (http://data.gov.be/terms-use), which can be seen as an embryonic common licensing model. Similarly, the Flemish policy declarations reference Creative Commons, but without explicitly endorsing a single model</t>
  </si>
  <si>
    <t xml:space="preserve">http://data.gov.be/ </t>
  </si>
  <si>
    <t xml:space="preserve">See the federal open data portal at http://data.gov.be/ </t>
  </si>
  <si>
    <t>No such clause in Belgian PSI legislation</t>
  </si>
  <si>
    <t>No such evidence available</t>
  </si>
  <si>
    <t>Not found</t>
  </si>
  <si>
    <t>Marginal costing is the basic principle of the Federal PSI act</t>
  </si>
  <si>
    <t xml:space="preserve">Federal PSI law allows exclusive licenses, but only when this is in the public interest, and only for a limited duration. </t>
  </si>
  <si>
    <t>No such cases available</t>
  </si>
  <si>
    <t xml:space="preserve">* Ghent [www.gent.be/open - 60]
* Antwerpen [www.openantwerpen.be] </t>
  </si>
  <si>
    <t>* Brussel (opendata.bruxelles.be - 40)
* Kortrijk [http://www.kortrijk.be/opendata]
* Flemish [http://ckan-001.corve.openminds.be/]</t>
  </si>
  <si>
    <t>* (Apr 2014) e-Government Hackathon on Mobility in Wallonia, Belgium [http://www.epsiplatform.eu/content/e-government-hackathon-mobility-wallonia-belgium] 
* (May 2014) Bid Data and Open Data Workshop [http://www.epsiplatform.eu/content/big-data-and-open-data-workshop]
* (Feb 2014) Open Data Days [http://www.epsiplatform.eu/content/data-days-2014-3-day-conference-open-data]
* (Sep 2014) Digital Action Day 2014 [http://www.epsiplatform.eu/content/brussels-host-digital-action-day-2014]</t>
  </si>
  <si>
    <t>* (Oct 2014) Brussels Open Data Hackathon [http://www.epsiplatform.eu/content/brussels-open-data-hackathon] 
* (Oct 2014) Girls Code Europe Workshop: An intro to Open Data [http://www.epsiplatform.eu/content/girls-code-europe-workshop-intro-open-data-0]
* (Oct 2014) Open Data for Innovation workshop at the Open Days 2014 [http://www.epsiplatform.eu/content/open-data-innovation-workshop-open-days-2014]
* (Oct 2014) Open Data Day in Flanders [http://www.epsiplatform.eu/content/3rd-edition-open-data-day-flanders-0]</t>
  </si>
  <si>
    <t>* (Nov 2014) Data Science and the Internet of Things [http://www.epsiplatform.eu/content/data-science-and-internet-things]
* (Dec 2014) LAPSI Final Conference [http://www.epsiplatform.eu/content/brussels-host-final-lapsi-20-conference]
* (Dec 2014) PSI Alliance Roundtable in Brussels [http://www.epsiplatform.eu/content/psi-alliance-roundtable-brussels]
* (Feb 2015) Open Belgium 2015 Conference [http://www.epsiplatform.eu/content/open-belgium-2015-conference]</t>
  </si>
  <si>
    <t>* Open Government Data: Towards Empirical Analysis of Open Government Data Initiatives [http://opendataforum.be/news/open-government-data-towards-empirical-analysis-of-open-government-data-initiatives]
* Licensing model for Open Data [http://www.opendataforum.be/assets/51836804ce3fb5647800010b/Modellicenties_v1.0.pdf]</t>
  </si>
  <si>
    <t>Score Bulgaria</t>
  </si>
  <si>
    <t>APIA</t>
  </si>
  <si>
    <t>No, APIA art.40 states that administrative court is the place for an appeal.</t>
  </si>
  <si>
    <t>no such mention on APIA</t>
  </si>
  <si>
    <t>No evidence found</t>
  </si>
  <si>
    <t>https://opendata.government.bg/</t>
  </si>
  <si>
    <t>no evidence found</t>
  </si>
  <si>
    <t>https://opendata.government.bg/api</t>
  </si>
  <si>
    <t>art. 20 -2 of APIA states: (2) The expenses incurred for granting access to public information shall be recovered in accordance with tariffs determined by the Minister of Finance, and shall not exceed the actual costs incurred.</t>
  </si>
  <si>
    <t>Does not seem to be limited to marginal cost…</t>
  </si>
  <si>
    <t>APIA art. 41e</t>
  </si>
  <si>
    <t>no such cases found</t>
  </si>
  <si>
    <t>Only Parliament seems to be sharing, no local initiatives
http://opendata.bg by Open Society Institute - Sofia</t>
  </si>
  <si>
    <t>* (Jun 2015) ePSI Platform Tour [http://www.epsiplatform.eu/content/epsi-platform-tour-2015-0] 
* (Apr 2015) DaPaaS project: Open Data and Linked Data Meet-up [http://www.epsiplatform.eu/content/dapaas-project-open-data-and-linked-data-meet]</t>
  </si>
  <si>
    <t>Score Croatia</t>
  </si>
  <si>
    <t>New law changes entered into force on 9th August 2015. - NN 85/15 (http://narodne-novine.nn.hr/clanci/sluzbeni/2015_08_85_1649.html).</t>
  </si>
  <si>
    <t>No exceptions</t>
  </si>
  <si>
    <t>Croatian FoIA lists the kind of documents to be published (but it is not ALL data): 
"Public authorities are obliged to publish: laws and regulations; decisions; draft laws and other regulations; annual plans, programs, strategies, instructions, work reports, financial reports and other relevant documents relating to the area of public authorities; information on the source of funding, budget and budget execution; information on the granted aid, grants or donations, including a list of users and amounts; information on their internal structure; minutes and conclusions of the official meetings; information on public procurement and tender documentation and information on the performance of the contract; information about tenders; registers; information on how to exercise the right to access information and reuse information; fees for access to information and re-use of information; the most commonly requested information; Other information (news, press releases, information on other activities).</t>
  </si>
  <si>
    <t>FoIA (Article 27.1) right to re-use information for commercial or non-commercial purposes.</t>
  </si>
  <si>
    <t>FoIA (Article 25 on Complaint): The decision of public authorities can be appealed to the Commissioner</t>
  </si>
  <si>
    <t>No evidences found</t>
  </si>
  <si>
    <t>data.gov.hr</t>
  </si>
  <si>
    <t>http://narodne-novine.nn.hr/clanci/sluzbeni/2015_08_85_1649.html</t>
  </si>
  <si>
    <t xml:space="preserve"> (CKAN) http://data.gov.hr/data/api</t>
  </si>
  <si>
    <t>FoIA (Article 19.2): "The public authority has the right to require the reimbursement of actual costs incurred arising from the provision of information [...] as well as the costs to provide the requested information"</t>
  </si>
  <si>
    <t>No exemptions found</t>
  </si>
  <si>
    <t>FoIA (Article 33.2): Reuse of information is allowed and available to all applicants with the same remuneration and on the same terms.</t>
  </si>
  <si>
    <t>* (Feb 2014) CodeAcross Hrvatska [http://codeforcroatia.open.hr/codeacross/]
* (Nov 2014) ePSI Tour [http://www.epsiplatform.eu/content/epsi-platform-tour-2014-0]
* (Feb 2015) Code for Croatia
* (Mar 2015) Open Data Support Training [https://joinup.ec.europa.eu/community/ods/og_page/training]</t>
  </si>
  <si>
    <t>* (Mar 2015) Open data portal workshop [http://data.gov.hr/library/radionica-o-portalu-otvorenih-podataka] 
* (Mar 2015) 8th Forum for Public Administration of the Institute for Public Administration and Foundation Friedrich Ebert: "Public Administration in the Digital Age - Open Data" [http://www.iju.hr/Aktivnosti/Aktivnosti/forum.html]
* (Sep 2015) Open Data Youth Camp [http://www.epsiplatform.eu/content/open-data-youth-camp-croatia]
* (Sep 2015) Round table -&gt; PSI reuse - support for the social development and innovative economy [http://data.gov.hr/ponovna-uporaba-informacija-i-otvoreni-podaci-javne-uprave-potpora-društvenom-razvoju-i-inovativnom]</t>
  </si>
  <si>
    <t>Score Cyprus</t>
  </si>
  <si>
    <t>PSI Law N205 [http://www.data.gov.cy/mof/papd/dataportal/dataportal.nsf/351A4A6EBB84EFF0C2257CDE00407886/$file/%CE%9F%20%CF%80%CE%B5%CF%81%CE%AF%20%CF%84%CE%B7%CF%82%20%20%CE%A0%CE%B5%CF%81%CE%B1%CE%B9%CF%84%CE%AD%CF%81%CF%89%20%CE%A7%CF%81%CE%AE%CF%83%CE%B7%CF%82%20%CF%84%CF%89%CE%BD%20%CE%A0%CE%94%CE%A4%20%CE%9D%CF%8C%CE%BC%CE%BF%CF%82%20%CE%9D205(%CE%99)-2015.pdf]</t>
  </si>
  <si>
    <t>Art 4. […]this Law applies is further usable for commercial or non-commercial purposes […]</t>
  </si>
  <si>
    <t>If the request for information is rejected, the application may be revised by a Revision Committee and studies the case.</t>
  </si>
  <si>
    <t>Art 13.</t>
  </si>
  <si>
    <t>Art 12.3.  The licenses may be obtained from the Agency for Licensing Issues in digital form,</t>
  </si>
  <si>
    <t>www.data.gov.cy</t>
  </si>
  <si>
    <t>Art 9. […] if possible, in an open and machine-readable format, […]</t>
  </si>
  <si>
    <t>no such evidence was found</t>
  </si>
  <si>
    <t>N/A</t>
  </si>
  <si>
    <t>Art 10. […] may not exceed height of the marginal costs incurred for the reproduction, provision and dissemination. […]</t>
  </si>
  <si>
    <t>Art 15.</t>
  </si>
  <si>
    <t>* Open Data Portal of the Limassol Distric [http://opendata-cy.datacenter.uoc.gr/dataset]</t>
  </si>
  <si>
    <t>* (Sep 2014) HOMER project final conference: Open Data &amp; the PSI re-use [http://www.epsiplatform.eu/content/homer-project-final-conference-open-data-psi-re-use]
* (Nov 2014) Conference on "The Implementation of the Directive for Further Information Using the Public Sector in Cyprus and the interface with the National Portal of Open Data www.data.gov.cy [http://www.data.gov.cy/mof/papd/dataportal/dataportal.nsf/All/A40DE5FF7F50C055C2257D9D0043FFAD?OpenDocument]
* (Nov 2015) Workshop entitled "I have data - Promotes Openness contributes to development" [http://www.data.gov.cy/mof/papd/DataPortal/dataportal.nsf/All/922D51FEBA89E36CC2257EFB0032ED6A?OpenDocument]</t>
  </si>
  <si>
    <t>Score Czech Republic</t>
  </si>
  <si>
    <t>Free Acces to Information Act (1999/2006): Section 2 (access), no specific section about re-use</t>
  </si>
  <si>
    <t>There are no indications that the Czech Republic distinguishes between commercial and non-commercial re-use.</t>
  </si>
  <si>
    <t>Free Access to Information Act (1999/2006): Section 16 - Objection to refusal of access to Open Data can only be adressed in court</t>
  </si>
  <si>
    <t>Free Access to Information Act (1999/2006): Section 5: For the information of the public, each liable entity shall publicly disclose the following information in a place which is generally accessible at its headquarters and offices and shall permit copies of such information to be made:</t>
  </si>
  <si>
    <t>No such evidence was found</t>
  </si>
  <si>
    <t xml:space="preserve">Free access to information act (1999/2006) Section 4(2) Information provided in the form of public disclosure shall be provided in all formats and languages in which it has been created. If such information is publicly disclosed in electronic form, it shall also be disclosed in a format whose specifications are freely available and use of which by the user is not restricted. </t>
  </si>
  <si>
    <t>Free access to information act (1999/2006) Section 5(6) The obligation to publicly disclose information as set forth in paragraphs (4) and (5) shall be met by the liable entity whereby the liable entity shall forthwith make this information accessible, in a manner permitting remote access, to the administrator of the public administration portal, or shall submit this information to the said administrator. The form and data format of this information which is made accessible or submitted shall be laid down in an implementing regulation.’.  No such implementing regulation was found</t>
  </si>
  <si>
    <t>Free Access to Information Act (1999): Section 17</t>
  </si>
  <si>
    <t>Free access to information act (1999/2006) Section 14a</t>
  </si>
  <si>
    <t>PSI: Identification of potential Exclusive Agreement – Czech Republic: Two potential Exclusive Agreements were found (in Transport - CHAPS s.r.o and Business Informatiion domain - Economia, a.s.)                                     No evidence was found that legal action has been taken against these agreements</t>
  </si>
  <si>
    <t>* OKF's poratal [http://cz.ckan.net]</t>
  </si>
  <si>
    <t>* (Dec 2013) CentraLab project workshop on Open Data [http://www.epsiplatform.eu/content/centralab-project-workshop-open-data]
* (Dec 2013) eGovernment Conference 2013 [http://www.epsiplatform.eu/content/egovernment-conference-2013]
* (Feb 2014) Workshop: Watchdog's data-driven projects in central Europe [http://www.epsiplatform.eu/content/workshop-watchdogs-data-driven-projects-central-europe]
* (Mar 2014) Open Data, Smarter state and better services [http://www.epsiplatform.eu/content/open-data-smarter-state-and-better-services]
* (Apr 2014) Open Data Workshop (ISSS/V4DIS conference) - Czech Republic [http://www.epsiplatform.eu/content/open-data-workshop-isssv4dis-conference-czech-republic]</t>
  </si>
  <si>
    <t>* (Apr 2014) Open and Linked Data: research, results and reality [http://www.epsiplatform.eu/content/open-and-linked-data-research-results-and-reality]
* (Jun 2014) First Prague Geodata Hackathon [http://www.epsiplatform.eu/content/first-prague-geodata-hackathon]
* (Jun 2014) Seminar: Open Data Management and Linked Data [http://www.epsiplatform.eu/content/seminar-open-data-management-and-linked-data]
* (Sep 2014) Czech Seminar on Copyright, Licenses &amp; Open (Geo) Data [http://www.epsiplatform.eu/content/czech-seminar-copyright-licenses-open-geo-data]</t>
  </si>
  <si>
    <t>* Methodology for publishing open data in state administration in the Czech Republic, November 2012, Prague (only in CZ)
* The concept of cataloging open for state administration in the Czech Republic (only in CZ). 
* Furthermore, in this anti-corruption strategy document (From Corruption to Integrity - The Government Anti-Corruption Strategy for the years 2013-2014, EN) is also mentioned the role of open data.</t>
  </si>
  <si>
    <t>Score Denmark</t>
  </si>
  <si>
    <t xml:space="preserve">Law states in article 1: The objective of this Act is to establish a uniform minimum set of rules for the commercial and non-commercial re-use of documents and data collections held by PSB's. </t>
  </si>
  <si>
    <t xml:space="preserve">The law does distinguish between commercial and non-commercial re-use. </t>
  </si>
  <si>
    <t>No redress procedure / independent institution</t>
  </si>
  <si>
    <t>Data published on request only</t>
  </si>
  <si>
    <t>http://data.digitaliser.dk/</t>
  </si>
  <si>
    <t>Law states in article 7: In consultation with the Minister of Finance, the Minister of Science, Technology and Development may lay down rules of standards for formats for the purpose of the re-use of documents and data collections of PSB's in connection with the establishment of new interfaces and data enhancement.</t>
  </si>
  <si>
    <t>In September 2007, the Danish Government, Local Government Denmark and Danish Regions concluded an agreement on the use of mandatory open standards for software in the public sector. The agreement implies that all public authorities, from 1 January 2008, are to use seven sets of open standards for new IT solutions. The agreement also requires the authorities to be able to receive text documents in two open document standards. (http://en.itst.dk/it-architecture-standards/open-standards)</t>
  </si>
  <si>
    <t>Not found in http://data.digitaliser.dk</t>
  </si>
  <si>
    <t>See marginal costing model</t>
  </si>
  <si>
    <t xml:space="preserve">Law states in article 8: Where documents or data collections are made available for re-use, charges may be made. When charges are made, the charge may not exceed the marginal costs of making data available, i.e. the costs of distribution and possible enhancement of documents and data collections, including the establishment of interfaces, that may be necessary to grant the applicants request. </t>
  </si>
  <si>
    <t xml:space="preserve">No exemptions found </t>
  </si>
  <si>
    <t>Law states in article 10: Arrangements on re-use of documents and data collections shall not grant exclusive rights. However, when an exclusive right is necessary for the provision of a service in the public interest, the PSB may make exclusive arrangements. The arrangements shall include a statement of the reason for granting such an exclusive right. The reasons for granting an exclusive right shall be subject to regular review and shall in any event be reviewed every three years. The EC study regarding EA (2009) dit not find EA in Denmark. (http://ec.europa.eu/information_society/policy/psi/docs/pdfs/ea2009/dkfinal.pdf)</t>
  </si>
  <si>
    <t>* Aarhus [http://www.odaa.dk]
* Copenhangen [http://www.data.kk.dk]</t>
  </si>
  <si>
    <t>* Odense [http://odensedataplatform.dk/]</t>
  </si>
  <si>
    <t>* (Jan 2014) Copenhagen Data Drinks 2014/1 [http://www.epsiplatform.eu/content/copenhagen-data-drinks-20141]
* (Jun 2014) Workshop: Open Data for Stimulation of SME Businesses in Agriculture, Transport, Tourism and Environment [http://www.epsiplatform.eu/content/workshop-open-data-stimulation-sme-businesses-agriculture-transport-tourism-and-environmen-0]
* (Jun 2014) Make The Most of Geo Information: ePSI Platform Workshop [http://www.epsiplatform.eu/content/make-most-geo-information-epsi-platform-workshop-16th-june-2014]
* (Jun 2014) INSPIRE Conference 2014 [http://www.epsiplatform.eu/content/inspire-conference-2014]</t>
  </si>
  <si>
    <t>* Danish Study on PSI Policy Impacts [http://www.mbbl.dk/publikationer/re-use-public-sector-information-catalogue-and-highlights]
* Danish Article on Funding Key Registries [http://epsiplatform.eu/sites/default/files/funding_of_a_system_of_key_registers_mbbl-2012.pdf]</t>
  </si>
  <si>
    <t>Score Estonia</t>
  </si>
  <si>
    <t>Public Information Act [https://www.riigiteataja.ee/en/eli/510072014004/consolide#para8]  
(3) Access to information also includes the right to re-use that information.
[RT I, 19.12.2012, 2 - entry into force 29.12.2012]</t>
  </si>
  <si>
    <t xml:space="preserve">Public Information Act [https://www.riigiteataja.ee/en/eli/510072014004/consolide#para3b1]  
Art 31 (1) The re-use of information is the use of information by natural persons or legal persons for commercial or non-commercial purposes other than the initial purpose within the public duties for which the information was obtained or produced.  </t>
  </si>
  <si>
    <t>Public Information Act [https://www.riigiteataja.ee/en/eli/510072014004/consolide#para4] 
Art 4 (5) Every person has the right to contest a restriction on access to information if such restriction violates the rights or freedoms of the person.</t>
  </si>
  <si>
    <t>Public Information Act 2000, 92, 597 (2008) art 28 (obligation to disclose) and art 31 (obligation to maintain websites) Estonian National Meeting Report 2008: The Act obliges the possessors of information to disclose the important information in the area of their responsibility on their web sites and enables the persons interested in the information to make requests for information in order to obtain the information required. (...) Information system managers are obliged to register their databases and information systems in a support system for the state information system (RIHA) and ensure that the related metadata are up-to-date.</t>
  </si>
  <si>
    <t>Open data green Book [http://www.riso.ee/et/avaandmete-roheline-raamat]  
Section 8.9 "According to the public information requirements of the Directive must provide a clear open license".</t>
  </si>
  <si>
    <t>http://pub.stat.ee/px-web.2001/Dialog/statfile1.asp
http://opendata.riik.ee/ (from march 2012)</t>
  </si>
  <si>
    <t>Study "Linked Estonia” [https://riigikantselei.ee/sites/default/files/content-editors/TOF/TOF_uuringud/lingitud_eesti_lopparuanne_2.0.pdf]
Open data green Book [http://www.riso.ee/et/avaandmete-roheline-raamat]</t>
  </si>
  <si>
    <t>Public Information Act 2000, 92, 597 (2008) art 17: (1) A holder shall request person making the desired manner by issuing information: 1) removable media digitally, or request for information concerning the e-mail, 2) a copy or transcript of the paper either directly person making the request or a postal address, 3) by fax; 4) Oral, 5) for access holder of information; 6) any other way, given the type of medium.</t>
  </si>
  <si>
    <t>http://opendata.riik.ee:8080/api (CKAN)</t>
  </si>
  <si>
    <t>See below</t>
  </si>
  <si>
    <t>Public Information Act [https://www.riigiteataja.ee/en/eli/510072014004/consolide#para25] 
Art 25  (4) Any income received for supplying information for re-use must not exceed the cost of supplying that information for re-use, to which a reasonable depreciation cost may be added which is intended to ensure the sustainability of the service.
[RT I, 19.12.2012, 2 - entry into force 29.12.2012]</t>
  </si>
  <si>
    <t>Public Information Act [https://www.riigiteataja.ee/en/eli/510072014004/consolide#para3b1] 
Art 31 (2) A holder of information shall not enter into exclusive agreements for the re-use of information, unless this is necessary and justified in the public interest. The validity of the justification for an exclusive agreement shall be reviewed at least every three years.</t>
  </si>
  <si>
    <t>Estonian National Meeting Report 2008: Government departments must maintain document registers. National and local government departments and other holders of public information are obliged to maintain websites and post a wide range of information on the Web. -&gt; No local datasets were found</t>
  </si>
  <si>
    <t>* (Mar 2014) Avaandmete infohommik [https://www.ria.ee/ava/?op=training_detailview]
* (May 2014) Linked Estonia [https://www.ria.ee/seminar-lingitud-eesti/?op=training_detailview]
* (Sep 2014) Open Data Challenge [https://www.facebook.com/ODvoistlus]
* (October 2014) Seminar [http://www.etag.ee/analuus/seminar-teadusandmed-kellele-ja-milleks/]</t>
  </si>
  <si>
    <t>* (October 2014) Lingitud teaduse poole - avaandmed ja DataCite Eesti [http://www.ut.ee/et/uritused/lingitud-teaduse-poole-avaandmed-datacite-eesti]
* (Dec 2014) ePSI Platform Tour [http://www.epsiplatform.eu/content/epsi-platform-tour-tallinn-estonia]</t>
  </si>
  <si>
    <t>* Green Paper on Open Data [http://www.riso.ee/sites/default/files/elfinder/article_files/aarr-20131121_0.odt]
* Guides and Training Materials (Estonian Road Administration) [http://www.maanteeamet.ee/index.php?id=24272]
* Open data – a step toward the Internet of the future [http://www.riso.ee/en/content/open-data-%E2%80%93-step-toward-internet-future#.Us5mSGRDvp4]</t>
  </si>
  <si>
    <t>Score Finland</t>
  </si>
  <si>
    <t>The project of comprehensive examination of the legislation related to public sector information management has been started. The aim is to construct a new law in which the information life-cycle, also the re-use of public sector information, will be taken into consideration.</t>
  </si>
  <si>
    <t>Freedom of information Law - re-use not mentioned. http://oikeusministerio.fi/en/index/basicprovisions/legislation/actontheopennessofgovernmentactivities.html</t>
  </si>
  <si>
    <t>There is no difference between commercial and non-commercial re-use</t>
  </si>
  <si>
    <t>A person has the right to go to the Administrative Court to appeal a decission by a data-holder
http://www.oikeus.fi/en/index/esitteet/oikeudenkayntihallintooikeudessa.html</t>
  </si>
  <si>
    <t>Because the right of access to official documents is a basic right, the authorities shall promote its implementation. 
http://oikeusministerio.fi/en/index/basicprovisions/legislation/actontheopennessofgovernmentactivities.html</t>
  </si>
  <si>
    <t>The Board of IT-governance for Public Sector has decided about accepting the recommendation for licencing open data on 11.12.2014. The recommended licence to be used by the state and municipalities for public sector open data is Creative Commons 4.0 BY (attribution) International. Opendata.fi supports this Public Administration Recommendation (JHS) 189 on licences for the use of open data. It is recommended that the standard open and internationally interoperable licence Creative Commons Attribution 4.0 (CC BY 4.0) be adopted in the re-use of the public sector’s open information resources. A number of public authorities have adopted the recommended licence. The Recommendation will be found http://www.jhs-suositukset.fi/web/guest/jhs/recommendations/189</t>
  </si>
  <si>
    <t>http://www.opendata.fi (the National open data portal) - launched 15.9.2014</t>
  </si>
  <si>
    <t>Statements have been made, so far not implemented into official policy. The implementation is carried out by the National Open Data portal www.opendata.fi</t>
  </si>
  <si>
    <t>Currently a policy objective. 
Year 2013-2015 Open Data Programme www.vm.fi/opendata
http://www.lvm.fi/c/document_library/get_file?folderId=1551281&amp;name=DLFE-11992.pdf&amp;title=Proposal%20for%20a%20government%20resolution%20on%20improving%20the%20accessibility%20and%20promoting%20the%20reuse%20of%20public%20information%20resources%20in%20digital%20format</t>
  </si>
  <si>
    <t>There are advanced research and results by the Linked Data Finland -project in the Aalto-University. http://www.seco.tkk.fi/projects/ldf/
Public sector has been actively involved in this research f g Finnish legislation is available as linked data.
http://www.seco.tkk.fi/linkeddata/finnishlaw/</t>
  </si>
  <si>
    <t>http://www.opendata.fi platform features a reception API for open data metadata. 
If we open https://www.avoindata.fi/data/fi/api/3/action/package_list in a browser the list of datasets is displayed</t>
  </si>
  <si>
    <t>The aim is to make all significant public administration data available to citizens, enterprises and society as a whole in machine-readable format, free of charge and under clear terms of use. www.vm.fi/opendata
A rather full explanation of Finnish pricing policy is given in: http://www.scribd.com/doc/57392397/Public-Data. Since the Finnish government does not force PSB's to charge at most marginal.. We will award them points for the cost-recovery pricing model</t>
  </si>
  <si>
    <t>The aim is to make all significant public administration data available to citizens, enterprises and society as a whole in machine-readable format, free of charge and under clear terms of use. www.vm.fi/opendata
Act on Criteria for Charges Payable to the State http://www.finlex.fi/en/laki/kaannokset/1992/en19920150.pdf</t>
  </si>
  <si>
    <t>No such evidence found</t>
  </si>
  <si>
    <t xml:space="preserve">* Helsinki Region Infoshare project. http://www.hri.fi/en/
* Avoin Tampere. http://www.tampere.fi/tampereinfo/avoindata.html </t>
  </si>
  <si>
    <t>* Vantaa http://www.vantaa.fi/avoindata, 
* Lounais-Suomi http://paikkatietokeskus.lounaispaikka.fi/fi/aineistot/
* Jyväskylä http://data.jyvaskyla.fi/
* Oulu http://www.ouka.fi/oulu/oulu-tietoa/avoin-data</t>
  </si>
  <si>
    <t>* Espoo http://www.espoo.fi/fi-FI/Asioi_verkossa/Muut_palvelut/Avoin_data(6369) *(seems to be included in HRI data portal)
* Kauniainen http://www.kauniainen.fi/tietoa_kaupungista/avoin_data *(&lt;10 datasets available)
* Kuopio http://www.kuopio.fi/web/kaupunkitietoa/avoin-data  *(&lt;10 datasets available)
* Mikkeli http://open.mikkeli.fi/?cat=2</t>
  </si>
  <si>
    <t>* (Spring 2014 ) 5 Helsinki Region Infoshare - Helsinki loves developers events
* (Jan 2014) South-West Finland's Geographic Information Day [http://www.epsiplatform.eu/content/south-west-finlands-geographic-information-day]
* (Apr 2014) SGDMU theme workshop on open data utilisation [http://www.epsiplatform.eu/content/sgdmu-theme-workshop-open-data-utilisation]</t>
  </si>
  <si>
    <t>* (Sep 2014) Open Finland 2014 [http://www.epsiplatform.eu/content/open-finland-2014-0]
* (Sep 2014) Apps4Finland http://www.apps4finland.fi/apps4finland-competition/
* (Year 2014) Apps4Pirkanmaa &amp; Open Data Tampere Region - 8-10 events
* (September 2014) Avoin Glam - http://avoinglam.fi/?page_id=70</t>
  </si>
  <si>
    <t>* (Sep 2014) Open Data Hackathon using car insurance claim-data [http://www.epsiplatform.eu/content/open-data-hackathon-using-car-insurance-claim-data]
* (Sep 2014) Boost Open Data Hackathon: Turku, Finland [http://www.epsiplatform.eu/content/boost-open-data-hackathon-turku-finland] 
* (Year 2014)  Open Knowledge Roadshow 2014 - 6 events (Turku, Mikkeli, Pori, Oulu, Rovaniemi, Tampere, Lappeenranta) - http://fi.okfn.org/roadshow2014/</t>
  </si>
  <si>
    <t>* Big data report http://www.lvm.fi/lvm-mahti-portlet/download?did=139030, Ministry of Transport and Communications 2014
* My data report http://www.lvm.fi/c/document_library/get_file?folderId=3082152&amp;name=DLFE-25061.pdf&amp;title=My data - johdatus ihmiskeskeiseen henkilotiedon hyodyntamiseen, Ministry of Transport and Communications 2014
* 2012: Promoting the availability and use of public sector information recourses (summary in English) http://www.vm.fi/vm/fi/04_julkaisut_ja_asiakirjat/01_julkaisut/076_ict/20120208Julkis/julkishallinto_taitto.pdf
* Introduction to Public Data [http://www.scribd.com/doc/57392397/Public-Data]
* Helsinki Region Infoshare and Ministry of Finance 2 YEARS OF OPEN PUBLIC DATA [http://www.epsiplatform.eu/content/helsinki-region-infoshare-2-years-open-public-data-publication]"</t>
  </si>
  <si>
    <t>Score France</t>
  </si>
  <si>
    <t>Loi_n°_78-753_du_17_juillet_1978 (1978 Law on Access to Administrative Documents) and Décret n° 2005-1755 du 30 décembre 2005</t>
  </si>
  <si>
    <t>Décret n° 2005-1755 du 30 décembre 2005: Article 38: The conditions of reuse of public information is fair, proportionate and non-discriminatory for comparable types of reuse.</t>
  </si>
  <si>
    <t>CADA (Commission d'accès aux documents administratifs) is an independent administrative authority. It makes recommendations when there is a conflict between a private company and a public information producer or gives advice when a public producer, who receives a re-use demand, asks for help.                              Source: Loi_n°_78-753_du_17_juillet_1978 (1978 Law on Access to Administrative Documents) and Décret n° 2005-1755 du 30 décembre 2005; http://epsiplatform.eu/sites/default/files/ePSIplatform%20Topic%20Report%20No.%2010%20-%20%20France%20Final.pdf  ; http://www.cada.fr/</t>
  </si>
  <si>
    <t xml:space="preserve">Loi_n°_78-753_du_17_juillet_1978 (1978 Law on Access to Administrative Documents) and Décret n° 2005-1755 du 30 décembre 2005 </t>
  </si>
  <si>
    <t>Etalab Open License France, October 2011: http://epsiplatform.eu/sites/default/files/Licence-Ouverte-Open-Licence-ENG.pdf</t>
  </si>
  <si>
    <t>http://www.data.gouv.fr/</t>
  </si>
  <si>
    <t>Action Plan for France G8 OPEN DATA CHARTER - Handbook on Open Government Data - September 2013: As far as possible, open access to public data requires raw data to be distributed in standardised formats that allow simplified reuse in software applications. Data can also be streamed via programming interfaces (API)</t>
  </si>
  <si>
    <t>data.gouv.fr do have an API (https://www.data.gouv.fr/fr/apidoc/ )</t>
  </si>
  <si>
    <t xml:space="preserve">Loi_n°_78-753_du_17_juillet_1978 Art. 15 and Décret n° 2005-1755 du 30 décembre 2005 Art. 35:  On the occasion of issuing the document, a fee equal to the cost of reproduction and, where appropriate, of sending this one can be charged to the applicant. </t>
  </si>
  <si>
    <t xml:space="preserve"> there is décret 2011-577 (may 2011) requesting gratuity of all public data by default but with exemptions. http://www.legifrance.gouv.fr/affichTexte.do?cidTexte=JORFTEXT000024072772&amp;categorieLien=idMeaning gratuity of all accessible public data is then the rule, except for specific data that were listed by etalab herehttp://www.data.gouv.fr/Redevances </t>
  </si>
  <si>
    <t>see above</t>
  </si>
  <si>
    <t>Loi_n°_78-753_du_17_juillet_1978 (1978 Law on Access to Administrative Documents) and Décret n° 2005-1755 du 30 décembre 2005. Loi Art. 14: The reuse of public information can not be an exclusive right granted to a third party, unless such right is necessary to perform a public service mission.</t>
  </si>
  <si>
    <t xml:space="preserve">No such evidence was found </t>
  </si>
  <si>
    <t>Research in 2009/2010 reported 5 potential EA's in France. For 1 EA, it was suggested that one would deserve follow up by the appropriate authorities. No further evidence was found on the actions that were undertaken by the government to end these EA's.    http://ec.europa.eu/information_society/policy/psi/docs/pdfs/ea2009/fr_final.pdf</t>
  </si>
  <si>
    <t xml:space="preserve">The state of open data in France: http://epsiplatform.eu/content/state-open-data-france.                                                                                                                                                      Communauté Urbaine de Bordeaus (http://data.lacub.fr/),                                                                        Datalocale Aquitaine (http://www.datalocale.fr/), </t>
  </si>
  <si>
    <t xml:space="preserve">Data Rennes Métropole (http://www.data.rennes-metropole.fr/), GrandToulouse.Data (http://data.grandtoulouse.fr/) ,                                                                      OpenData Montpellier Numerique (http://opendata.montpelliernumerique.fr/) ,                                                          Nantes ouverture des données (http://data.nantes.fr/)  ,                                                                      Paris Data (http://opendata.paris.fr),  la-rochelle (230)                                                                  </t>
  </si>
  <si>
    <t xml:space="preserve"> Pilote 41 de Loir-et-Cher (http://www.pilote41.fr/), Loire Atlantique, Pays-de-la-loire, Paca regio (atlantique cote d'azur), Metropole grande lyon, opendata.bordeaux.fr, Region Alsac (to come april 2013) data.visitprovance.fr, le mans, bouche-Rhone, </t>
  </si>
  <si>
    <t>* (Jul 2014) European Open Data Week 2014: Montpellier [http://www.epsiplatform.eu/content/european-open-data-week-2014-montpellier]
* (Sep 2014) 48h Open Data Hackathon, Nantes [http://www.epsiplatform.eu/content/48h-open-data-hackathon-nantes]
* (Sep 2014) Erasmus Open Data [http://www.epsiplatform.eu/content/erasmus-open-data]
* (Oct 2014) OpenData Camp Bourgogne [http://www.epsiplatform.eu/content/opendata-camp-bourgogne-0]</t>
  </si>
  <si>
    <t>* (Oct 2014) Workshop on Open Data in Culture and Tourism at ‘Octobre Numérique’ days [http://www.epsiplatform.eu/content/workshop-open-data-culture-and-tourism-%E2%80%98octobre-num%C3%A9rique%E2%80%99-days]
* (Oct 2014) Introduction to Open Data [http://www.epsiplatform.eu/content/laval-host-%E2%80%98-introduction-open-data%E2%80%99]
* (Nov 2014) Open Data as an ally for 'statactivists' [http://www.epsiplatform.eu/content/open-data-ally-statactivists]
* (Nov 2014) Mobility &amp; Transport: Open Data six-to-eight [http://www.epsiplatform.eu/content/mobility-transport-open-data-six-eight]</t>
  </si>
  <si>
    <t>* (Nov 2014) Open Data Camps: What's next? [http://www.epsiplatform.eu/content/open-data-camps-whats-next]
* (Jan 2015) Workshop: Cinema and Open Data [http://www.epsiplatform.eu/content/workshop-cinema-and-open-data-0]
* (Feb 2015) Conference and debate on Open Data in Bordeaux [http://www.epsiplatform.eu/content/conference-and-debate-open-data-bordeaux]
* (Feb 2015) Europeana Tech Conference 2015 [http://www.epsiplatform.eu/content/europeana-tech-conference-2015]</t>
  </si>
  <si>
    <t>* Guide pratique de l'ouverture des donnees publiques territoriales [http://doc.openfing.org/RDPU/GuidePratiqueDonneesPubliquesv1beta.pdf]
* Les doneés publiques, Guide juridique et practique [http://emergences-numeriques.regionpaca.fr/fileadmin/Donnees_publiques_ouvertes/DP-veille/AEC_GuideJuridique-donneespubliques-dec2010.pdf]</t>
  </si>
  <si>
    <t>Score Germany</t>
  </si>
  <si>
    <t xml:space="preserve"> No obligation foreseen</t>
  </si>
  <si>
    <t>No independent federal committee for re-use is established; no similar committees exist at the regional level</t>
  </si>
  <si>
    <t>The "Datenlizenz Deutschland" is the official federal recommendation for licensing public data [https://www.govdata.de/lizenzen]</t>
  </si>
  <si>
    <t>govdata.de is the official cross-level data catalogue.</t>
  </si>
  <si>
    <t>The federal agency of statistics publishes in open formats but no raw data. The federal agancy of environment data publishes some environmental data as linked data.</t>
  </si>
  <si>
    <t>German eGovernment Law adopted 25.07.2013. It states "machine-readable formats", but not open.</t>
  </si>
  <si>
    <t>https://www.govdata.de/ckan/api, 
https://www.govdata.de/ckan/dump/govdata.de-daily.json.gz</t>
  </si>
  <si>
    <t>The implementation of the PSI Directive (IWG) has no provisions about costs. It only states fair competition between all stakeholders. Federal level adopted rules for free spatial data in Summer 2013</t>
  </si>
  <si>
    <t xml:space="preserve">See above: The implementation of the PSI Directive (IWG) has no provisions about costs. It only states fair competition between all stakeholders. </t>
  </si>
  <si>
    <t>See above: The implementation of the PSI Directive (IWG) has no provisions about costs. It only states fair competition between all stakeholders.</t>
  </si>
  <si>
    <t>Formaly Federal PSI law doesn't allow exclusive agreements but Germany has been accused for having exclusive agreements in the Sectors of Meteo data, Geo data, Traffic data, Cadastral Data, Company Data, Judicial Data</t>
  </si>
  <si>
    <t>TBC Juris GmbH, etc</t>
  </si>
  <si>
    <t xml:space="preserve">Berlin: http://daten.berlin.de
Bremen: http://daten.bremen.de </t>
  </si>
  <si>
    <t>City of Munich:  http://www.muenchen.de/rathaus/Stadtverwaltung/Direktorium/IT-Beauftragte/MOGDy.html 
City of Leipzig: http://www.apileipzig.de/
Baden-Wuerttemberg (opendata.service-bw.de)
Bayern (opendata.bayern.de)</t>
  </si>
  <si>
    <t>Hamburg (http://daten.hamburg.de/), 
Moers (http://www.offenedaten.moers.de/), 
Rostock (http://www.opendata-hro.de/), 
Cologne (http://www.offenedaten-koeln.de/), 
Ulm (http://daten.ulm.de/),
Wennigsen (via GovData: https://www.govdata.de/rss-servlet/webresources/rssservice?q=Wennigsen),
Rhineland-Palatinate (http://www.daten.rlp.de/), and , further cities as: Münster. Freiburg, Bonn cooperate with the net community, esp. OKFN</t>
  </si>
  <si>
    <t>* (Aug 2014) Symposium on E-Government in North Rhine-Westphalia [http://www.epsiplatform.eu/content/symposium-e-government-north-rhine-westphalia]
* (Aug 2014) OpenSym 2014 Conference, Berlin [http://www.epsiplatform.eu/content/opensym-2014-conference-berlin]
* (Apr 2014 ) SEMANTiCS Conference 2014 [http://www.epsiplatform.eu/content/semantics-conference-2014]
* (Sep 2014) Linked Open Data: Improving SME Competitiveness and Generating New Value [http://www.epsiplatform.eu/content/linked-open-data-improving-sme-competitiveness-and-generating-new-value]
* (Sep 2013) Young Coders Event in Berlin [http://www.epsiplatform.eu/content/young-coders-event-berlin]</t>
  </si>
  <si>
    <t>* (Apr 2014) Effizienter Staat [http://effizienter-staat.de] 
* (Oct 2014) Open Data Hack Day: Munich Edition [http://www.epsiplatform.eu/content/open-data-hack-day-munich-edition]
* (Nov 2014) Open Communities event for North Rhine-Westphalia [http://www.epsiplatform.eu/content/open-communities-event-north-rhine-westphalia]
* (Nov 2014) Lab for Civic Innovation and Technology in Berlin [http://www.epsiplatform.eu/content/lab-civic-innovation-and-technology-berlin]</t>
  </si>
  <si>
    <t>* (Nov 2014) Transparency Hack Day in Hamburg [http://www.epsiplatform.eu/content/transparency-hack-day-hamburg]
* (Nov 2014) Munich Open Data Hackday [http://www.epsiplatform.eu/content/munich-open-data-hackday]
* (Feb 2015) Government 2.0 to take part in Hamburg Social Media Week [http://www.epsiplatform.eu/content/government-20-take-part-hamburg-social-media-week]
* (Feb 2015) Rhein-Nekar-Heilbronn BarCamp [http://www.epsiplatform.eu/content/rhein-nekar-heilbronn-barcamp]
* (Mar 2015) Open Data Quality: from Theory to Practice [http://www.epsiplatform.eu/content/open-data-quality-theory-practice] 
* (Mar 2014) Open Data Hackathon Freiburg 2015 [http://www.epsiplatform.eu/content/open-data-hackathon-freiburg-2015-0]</t>
  </si>
  <si>
    <t>Score Greece</t>
  </si>
  <si>
    <t xml:space="preserve">Law No 3448. Article 2, The public sector bodies shall ensure that the documents they possess are re-used for commercial or non-commercial purposes, in accordance with the conditions of this law. Wherever possible, these documents are also available through electronic means. </t>
  </si>
  <si>
    <t>Law No 3448 Article 11</t>
  </si>
  <si>
    <t>The paragraph 5 of Article 5 ("Deadline for applications for re-use") of Law.3448/FEK 57 A '/ 03.15.2006 ("For the re-use of public sector information and regulation issues competence of the Ministry of Interior, Public Administration and Decentralization. ") provides that, if an application to provide a document for further use is rejected in whole or in part and the appeal against the rejecting
decision has also been  declined, the  applicant "may exercise administrative appeal before the General Inspector of Public Administration "(G.E.D.D.)," who deems in second degree"</t>
  </si>
  <si>
    <t>Law 4305/2014 (Government Gazette A237 [https://diavgeia.gov.gr/blog/wp-content/uploads/2014/11/nomos-4305-2014-anoixta-dedomena-klp.pdf]) on the "Open disposal and re-use of documents, information and data of the public sector (transposition of the new PSI Directive 2013/37)” 
This law sets the principle of default open disposal and reuse of 
documents, information and data of the public domain (open by default).  Please see article 1.</t>
  </si>
  <si>
    <t>Law No 3448 Article 7 (2) Where licences are required for the re-use of   documents, public sector bodies shall ensure, where possible, that standard licences are available in digital format and can be processed electronically. These licences may be adapted to meet particular licence applications.                                                                                                                       http://www.creativecommons.gr: "You should choose the license that best matches the needs and preferences."</t>
  </si>
  <si>
    <t>http://data.gov.gr</t>
  </si>
  <si>
    <t>1. The § 4 of Article 6 ("Informative obligations of service Public sector ') of N.3979/FEK 138 A' / 16.06.2011 (""e-government.""), provides that "the information disclosed, communicated and reported in accordance with the provisions of this Article, can be freely downloaded, learned, stored, processed, disseminated and used in further provided that the source is properly cited and not appear as original information, if they have been altered." This is tantamount to the Creative Commons BY License 
2. The  API for the cl@rity program (Law 3861/2010 ) grants access to all decisions and decrees issued by the Greek public authorities according to the Transparency law. All data is available under a Creative Commons - Attribution license.", through a RESTful Web Service with XML results [http://opendata.diavgeia.gov.gr/?lang=en].</t>
  </si>
  <si>
    <t>Law 4305/2014 (Government Gazette A237 [https://diavgeia.gov.gr/blog/wp-content/uploads/2014/11/nomos-4305-2014-anoixta-dedomena-klp.pdf]) on the "Open disposal and re-use of documents, information and data of the public sector (transposition of the new PSI Directive 2013/37)”  provides that “the documents, information and data made available online as dataset or via programming interfaces in open machine-readable format, which conforms to open standards”. Please see article 2 &amp; article 6.</t>
  </si>
  <si>
    <t>http://data.gov.gr/api/public/v1/datasets/?format=json</t>
  </si>
  <si>
    <t>Law No 3448 Article 8 (1)</t>
  </si>
  <si>
    <t>Law No 3448 Article 8 (2)</t>
  </si>
  <si>
    <t>Law no 3448 Article 12</t>
  </si>
  <si>
    <t>Exclusive aggreements do not exist in Greece</t>
  </si>
  <si>
    <t>* Open Crete [http://www.opencrete.gov.gr]
* Thessaloniki [http://www.thessaloniki.gr/egov/budget.html]
[http://www.thessaloniki.gr/portal/page/portal/DioikitikesYpiresies/YpiresiesYpagDimarxo/DnsiEpixeirProgrTPE/TmimaHlektronikisDiakyvernisis/open_data_polution]
[http://www.thessaloniki.gr/portal/page/portal/DioikitikesYpiresies/YpiresiesYpagDimarxo/DnsiEpixeirProgrTPE/TmimaHlektronikisDiakyvernisis/OpenData_GIS]</t>
  </si>
  <si>
    <t>* (Mar 2014) EDF 2014 [http://www.epsiplatform.eu/content/next-european-data-forum-2014-will-take-place-athens-greece]
* (Mar 2014) OKF Meetup in Athens [http://www.epsiplatform.eu/content/warming-edf2014-okf-meetup-athens]
* (Mar 2014) Workshop: Linked Data Europe - Tools and Applications [http://www.epsiplatform.eu/content/workshop-linked-data-europe-tools-and-applications]
* (Apr 2014) Thessaloniki Apps4Greece award ceremony [http://www.epsiplatform.eu/content/thessaloniki-apps4greece-award-ceremony]</t>
  </si>
  <si>
    <t>* (Mar 2014) Summit: cloud-based education [http://www.epsiplatform.eu/content/summit-cloud-based-education-0]
* (Apr 2014) SEMIC 2014 - Semantic Interoperability Conference [http://www.epsiplatform.eu/content/semic-2014-semantic-interoperability-conference-0]
* (May 2014) 1st Greek Data Expedition - Final Event [http://www.epsiplatform.eu/content/1st-greek-data-expedition-final-event-0]
* (May 2014) OKF Greece workshop [http://www.epsiplatform.eu/content/okf-greece-workshop-planned-assist-ogp-action-plan-2014-%E2%80%93-2016]</t>
  </si>
  <si>
    <t>* (Jun 2014) Samos Workshop: Uses of Open Data within Government for Innovation and Efficiency [http://www.epsiplatform.eu/content/samos-workshop-uses-open-data-within-government-innovation-and-efficiency]
* (Oct 2014) Open Access Week 2014 - Athens [http://www.epsiplatform.eu/content/open-access-week-2014-athens]
* (Oct 2014) Hackathon Thessaloniki [http://www.epsiplatform.eu/content/hackathon-thessaloniki]
* (Jan 2015) RECODE project Final Conference in Athens [http://www.epsiplatform.eu/content/hackathon-thessaloniki]</t>
  </si>
  <si>
    <t>Score Hungary</t>
  </si>
  <si>
    <t>Act CXII of 2011 on Informational Self-determination and Freedom of information, Act on freedom of electronic information (2005)</t>
  </si>
  <si>
    <t>Act LXIII of 1992: a commisioner (ombudsman) was elected by the Parliament. In Act CXII of 2011, this commisioner is replaced by a National Authority for Data protection and freedom of information, which does not enjoy the same independent status as the commisioner (http://www.freedominfo.org/2011/09/new-law-on-freedom-of-information-in-hungary/)</t>
  </si>
  <si>
    <t>Act LXIII of 1992  (2003) art 19: 1)An organisation or person performing state or local governmental tasks or other public duties specified by law (hereinafter collectively: agency) shall facilitate and ensure accurate and timely information of the public in respect of issues (...) 3) Those referred to in paragraph (1) shall ensure that anybody can access data of public interest managed by them</t>
  </si>
  <si>
    <t>From April 2012, Hungary's public administrations will by default use open document standards for their electronic documents http://joinup.ec.europa.eu/news/open-document-standards-mandatory-hungary-government</t>
  </si>
  <si>
    <t>Act CXII (2011) Art. 29: The body undertaking public duties controlling the data is entitled to charge a fee for making the copies – which fee shall be aligned to costs arising in connection with copying – of which the applicant must be notified before the request is processed.</t>
  </si>
  <si>
    <t>Within the above mentioned acts, no clauses were present that explicitely forbid exclusive arrangements.</t>
  </si>
  <si>
    <t xml:space="preserve">* Search engine with documents from municipalities and organizations (mostly in HTML, Word or PDF) [http://kozadat.hu/kereso/talalatok?sema=2&amp;sema=3&amp;sema=4&amp;sema=5&amp;sema=11&amp;sema=12&amp;szoveg=gy%C5%91r&amp;_sema=on&amp;_sema=on&amp;_sema=on&amp;_sema=on&amp;_sema=on&amp;_sema=on] 
*  Hungarian Open Data portal developed and maintained by volunteers and NGO [http://opendata.hu/]
* [http://lod.sztaki.hu] Cultural Linked Dataset by SZTAKI </t>
  </si>
  <si>
    <t>* (Oct 2013) W3C Hungarian Office Conference: Open Data and Open Access [http://epsiplatform.eu/content/w3c-hungarian-office-conference-open-data-and-open-access]
* (Oct 2013) ePSI Platform Workshop [http://epsiplatform.eu/content/register-now-epsi-platform-workshop-budapest]
* (Oct 2014) W3C eGovernment Workshop [http://w3c.hu/archivum/2014/hunews.html#pid_20141110.hun_w3c.hu]
* (Nov 2014) Data is everywhere Meetup [http://www.meetup.com/Budapest-Open-Knowledge-Meetup/events/218614652/]</t>
  </si>
  <si>
    <t>* (Nov 2014) Budapest BI Forum - Open Data session [http://2014.budapestbiforum.com/]</t>
  </si>
  <si>
    <t>Score Ireland</t>
  </si>
  <si>
    <t>http://psi.gov.ie/:  "The Directive has been transposed into Irish law by Statutory Instrument (SI) European Communities (Re-Use of Public Sector Information) Regulations 2005 (SI 279 of 2005) which places an obligation on public sector bodies to provide information about material that they are prepared to release under the Directive."</t>
  </si>
  <si>
    <t>Statutory Instrument No. 279 2005, Chapter 6(2) and  8</t>
  </si>
  <si>
    <t>Statutory Instrument No. 279 2005, chapter 11: The Appeal Commissioner shall be independent in the performance of his or her functions; Is appointed by the Minister</t>
  </si>
  <si>
    <t>The implementation of the PSI Directive included a requirement by all public sector bodies to reference this "manual" as part of their PSI re-use statement - see Circular 32/05 - Art. 17(c) (http://psi.gov.ie/documents/).</t>
  </si>
  <si>
    <t>PSI GENERAL LICENCE No.: 2005/08/01: LICENCE TO RE-USE PUBLIC SECTOR INFORMATION UNDER THE EUROPEAN COMMUNITIES (RE-USE OF PUBLIC SECTOR INFORMATION) REGULATIONS 2005 (SI 279/2005)</t>
  </si>
  <si>
    <t>http://www.psi.gov.ie: Developed as a portal to all public sector bodies, links to each body’s compliance statement.</t>
  </si>
  <si>
    <t xml:space="preserve">Actions 21-23 of the Irish Government’s eGovernment Strategy dealing with Open Data and Public Bodies [http://egovstrategy.gov.ie/ensure-that-public-service-data-is-available-for-re-use/]. </t>
  </si>
  <si>
    <t>Action 22 states: "Data released as images and/or included in reports that are published in formats such as PDF should also be made available in parallel in re-useable formats." [http://egovstrategy.gov.ie/ensure-that-public-service-data-is-available-for-re-use/].</t>
  </si>
  <si>
    <t>Statutory Instrument No. 279 2005, Chapter 6(1)</t>
  </si>
  <si>
    <t>Statutory Instrument No. 279 2005, Chapter 6</t>
  </si>
  <si>
    <t>Statutory Instrument No. 279 2005, Chapter 9</t>
  </si>
  <si>
    <t xml:space="preserve">* Fingal Open Data: data.fingal.ie (first Open Data website in Ireland since 2010)
* Dublinked (http://www.dublinked.ie/)                                                                                                                           </t>
  </si>
  <si>
    <t>* (Dec 2013) Workshop: Linked Data and OpenRefine [http://www.epsiplatform.eu/content/workshop-linked-data-and-openrefine]
* (Jan 2014) Code for Ireland Launch Event [http://www.epsiplatform.eu/content/lod2014-linked-open-data-where-are-we]
* (Feb 2014) LOD2014 - Linked Open Data: where are we? [http://www.epsiplatform.eu/content/lod2014-linked-open-data-where-are-we]
* (Jan 2014) Open Data Ireland Meetup #12 [http://www.epsiplatform.eu/content/open-data-ireland-meetup-12]</t>
  </si>
  <si>
    <t>* (Mar 2014) Research Data Alliance 3rd Plenary Meeting [http://www.epsiplatform.eu/content/research-data-alliance-3rd-plenary-meeting-data-sharing-community-playing-your-part]
* (May 2014) The OGP Regional Meeting for Europe [http://www.epsiplatform.eu/content/ogp-regional-meeting-europe-0]
* (May 2014) Workshop on the challenges and opportunities of data-driven humanities
[http://www.epsiplatform.eu/content/workshop-challenges-and-opportunities-data-driven-humanities]
* (Jun 2014) Course: Open Data in (half) a Day [http://www.epsiplatform.eu/content/course-open-data-half-day]</t>
  </si>
  <si>
    <t>* (Sep 2014) Public meeting on Open Data Ireland [http://www.epsiplatform.eu/content/public-meeting-open-data-ireland]
* (Nov 2014) Open Data Ireland Meet-up #14: Open Data and the way forward [http://www.epsiplatform.eu/content/open-data-ireland-meet-14-open-data-and-way-forward] 
* (Jan 2015) Hack (Make!) The Bank - Eighth Edition [http://www.epsiplatform.eu/content/hack-make-bank-eighth-edition]
* (Feb 2015) Open Data Workshop [http://www.epsiplatform.eu/content/irish-govt-host-open-data-workshop]</t>
  </si>
  <si>
    <t>* http://www.slideshare.net/EugeneBorukhovich/open-health-data-qualitative-overview
* http://5stardata.info</t>
  </si>
  <si>
    <t>Score Italy</t>
  </si>
  <si>
    <t>Legislative Decree (25th of July) [http://www.gazzettaufficiale.it/eli/id/2015/07/10/15G00116/sg]</t>
  </si>
  <si>
    <t>Italian Legislative Decree 14.1.2006, n. 36; Italian Law 4.06.2010, n. 96; URL: saperi.forumpa.it/story/50878/leuropa-applaude-alla-direttiva-italiana-sul-riutilizzo-dei-dati-pubblici</t>
  </si>
  <si>
    <t>No exceptions found</t>
  </si>
  <si>
    <t>Italian Legislative Decree 14.1.2006, n. 36, par. 1, 3 and 4.</t>
  </si>
  <si>
    <t>Italian Legislative Decree 14.1.2006, n. 36; Italian Decree-Law 22.6.2012, n. 83, par. 18; It. Legislative Decree 7.3.2005, n. 82, par. 50 – 52.</t>
  </si>
  <si>
    <t>Law Article 1 states: all re-users shall be treated equally.Yet, article 7 states that a different price is fixed for non-commercial use, to cover only the cost that actually incurred by the body in question</t>
  </si>
  <si>
    <t>Italian Legislative Decree 14.1.2006, n. 36, par. 7.</t>
  </si>
  <si>
    <t>The Italian law known as “Code of Administrative Procedure” provides a general legal action against PSB's decisions, even regarding redress right. According to It. Leg. Decree 14.1.2006, n. 36, each PSBs has the duty to comunicate to the citizen who makes a request for re-use which are the redress mechanisms.However, there is no 'data-authority' that has independent procedures..</t>
  </si>
  <si>
    <t>Italian Legislative Decree 14.1.2006, n. 36, par. 5; It. Leg. Decree 2.7.2010, n. 104</t>
  </si>
  <si>
    <t>General obligation for all levels of government (It. D.L. 83/2012, par. 18). By the end of March, all data published without an express license are meant to be open data (It. Leg. Decree 82/2005, par. 52) (only for procurement data)</t>
  </si>
  <si>
    <t>Italy provided the Italian Open Data License, ver. 2.0.</t>
  </si>
  <si>
    <t>http://www.dati.gov.it/iodl/2.0/</t>
  </si>
  <si>
    <t>dati.gov.it</t>
  </si>
  <si>
    <t xml:space="preserve">The Italian government promotes the use of open format by stating: the choice of format to be used for dissemination and archiving of their data and documents must: avoid imposing technological and economic users; ensure interoperability between systems and flexibility in the use of data; avoid constraints against particular producers, favoring the free market competition, use standards that are certified and distributed. httNational Law obliges each level of governments to publish raw data in open format (Italian Decree-Law 22.6.2012, n. 83, par. 18). Several Italian Regions adopted a Regional Law which endorses the publication of open data. Plus, lots of local governments (cities, municipalities, provinces) already have an “Open Data Agenda” or an Open Data web site.p://www.funzionepubblica.gov.it/lazione-del-ministro/linee-guida-siti-web-pa/indice/cap5-trattamento-dei-dati-documentazione-pubblica-reperibilita/formati-aperti.aspx. </t>
  </si>
  <si>
    <t>Italian Decree-Law 22.6.2012, n. 83, par. 18; Lazio Regional Law 18.6.2012, n. 7; Puglia Regional Law 24.7.2012, n. 20; Piemonte Regional Law 23.12.2011, n. 24; Website, for instance (list not exhaustive): dati.gov.it, dati.piemonte.it, dati.lombardia.it, dati.venezia.it, dati.emilia-romagna.it, dati.comune.firenze.it, dati.istat.it, data.cnr.it/site/, dati.comune.roma.it</t>
  </si>
  <si>
    <t>Law does not demand raw data deliverd in Open Format</t>
  </si>
  <si>
    <t xml:space="preserve">Government does not support Linked Data </t>
  </si>
  <si>
    <t>http://www.dati.gov.it/catalog/api/3</t>
  </si>
  <si>
    <t>Law article 7 states: Pricing shall be calculated on the basis of the costs incurred by the PSB and cover the costs of collection, production, duplication and dissemination</t>
  </si>
  <si>
    <t xml:space="preserve">No supporting of marginal costing </t>
  </si>
  <si>
    <t>No exemptions made in the law</t>
  </si>
  <si>
    <t>Law states: contracts between the owner of the data which holds the documents and third parties shall not grant exclusive rights, except where such rights are necessary for the provision of a service in the public interest, and shall be reviewed every 3 years</t>
  </si>
  <si>
    <t>Italian Legislative Decree 14.1.2006, n. 36, par. 11</t>
  </si>
  <si>
    <t>7 cases found in EC research - http://epsiplatform.eu/content/italy-exclusive-arrangements-study</t>
  </si>
  <si>
    <t>Website, for instance (list not exhaustive): dati.gov.it, dati.piemonte.it, dati.venezia.it, dati.emilia-romagna.it, dati.lombardia.it, dati.comune.firenze.it, dati.istat.it, data.cnr.it/site/, dati.comune.roma.it. Communities, for instance (list not eshaustive): spaghettiopendata.org, linkedopendata.it, datagov.it, sardiniaopendata.org, opengeodata.it, agoradigitale.org/eventodatiaperti/, innovatoripa.it/groups/dati-aperti-open-data.</t>
  </si>
  <si>
    <t>Way more than just two local or regional governments published way more than just 10 datasets. Experience shows that wherever is provided a local government open data web site there is an open data community (both official and unofficial).</t>
  </si>
  <si>
    <t>Way more than just six local or regional governments published way more than just 10 datasets. Experience shows that wherever is provided a local government open data web site there is an open data community (both official and unofficial).</t>
  </si>
  <si>
    <t>Way more than just twelve local or regional governments published way more than just 10 datasets. Experience shows that wherever is provided a local government open data web site there is an open data community (both official and unofficial).</t>
  </si>
  <si>
    <t>* (Nov 2014) #Expathon2014: Expo Milano 2015 Open Data Hackathon [http://www.epsiplatform.eu/content/expathon2014-expo-milano-2015-open-data-hackathon]
* (Nov 2014) Glocalnews Festival: Data journalism in Varese, Italy [http://www.epsiplatform.eu/content/glocalnews-festival-data-journalism-varese-italy-0]
* (Nov 2014) ISTAT webinar to present winners of Census Data Challenge [http://www.epsiplatform.eu/content/istat-webinar-present-winners-census-data-challenge]
* (Nov 2014) Better Decisions Forum for Open &amp; Big Data [http://www.epsiplatform.eu/content/better-decisions-forum-open-big-data]</t>
  </si>
  <si>
    <t xml:space="preserve">* (Nov 2014) ISTAT webinar to present winners of Census Data Challenge [http://www.epsiplatform.eu/content/istat-webinar-present-winners-census-data-challenge]
* (Dec 2014) Open Data and Open Science: a meeting with Angela Simone of Diritto di Sapere [http://www.epsiplatform.eu/content/open-data-and-open-science-meeting-angela-simone-diritto-di-sapere]
* (Dec 2014) OpenData Territorio Enna: Seminar [http://www.epsiplatform.eu/content/opendata-territorio-enna-seminar]
* (Dec 2014) Webinar: Transparency, Right of Access and Open Data by ForumPA [http://www.epsiplatform.eu/content/webinar-transparency-right-access-and-open-data-forumpa] </t>
  </si>
  <si>
    <t>* (Feb 2015) Open Data Day in Bari [http://www.epsiplatform.eu/content/open-data-day-bari]
* (Feb 2015) Open Data Hackathon in Livorno [http://www.epsiplatform.eu/content/open-data-hackathon-livorno]
* (Feb 2015) Workshop in Padova [http://www.epsiplatform.eu/content/workshop-padova-digital-agenda-veneto-instrument-development]
* (Jan 2015) Workshop in Rome on Linked Open Data &amp; Jewish Cultural Heritage [http://www.epsiplatform.eu/content/workshop-rome-linked-open-data-jewish-cultural-heritage]</t>
  </si>
  <si>
    <t>* http://www.dati.gov.it/sites/default/files/VademecumOpenData.pdf - Vademecum Open Data * http://www.evpsi.org/librobianco * http://www.digitpa.gov.it/notizie/pubblicate-le-linee-guida-l-interoperabilita-semantica-attraverso-i-linked-open-data</t>
  </si>
  <si>
    <t>Score Latvia</t>
  </si>
  <si>
    <t>http://m.likumi.lv/doc.php?id=276655</t>
  </si>
  <si>
    <t xml:space="preserve">Law states in article 2: The purpose of this Act is to provide for public access to information held by Government authorities for the performance of their functions as specified in legislation. This Act lays down common procedures pursuant to which natural and legal persons are entitled to acquire and make use of information from Government and local authorities </t>
  </si>
  <si>
    <t>Law states in article 10: Generally available information shall be provided to anyone wishing to obtain such information, subject to the equal rights of persons to obtain information. Applicants for information shall not be required to specially justify their interest in the information requested, and in cases where the information does not relate to the applicant, this shall not be a reason for denying access to the information</t>
  </si>
  <si>
    <t>Amendement 7 to article 10 in the law states: An institution shall provide information on its own initiative or on the requst of a private individual. Based on principles of good management an institution shall provide acces to certain types of general available information at its own initiative</t>
  </si>
  <si>
    <t xml:space="preserve">No promotion of standard licencing model </t>
  </si>
  <si>
    <t xml:space="preserve">No government datacatalogue. Citizen iniative: opendata.lv, but contains no datasets (yet) </t>
  </si>
  <si>
    <t xml:space="preserve">No promotion of publishing raw data in Open Format </t>
  </si>
  <si>
    <t xml:space="preserve">Not found in  law </t>
  </si>
  <si>
    <t>Not found in law/policy documents</t>
  </si>
  <si>
    <t xml:space="preserve">Not found in law </t>
  </si>
  <si>
    <t>Law states in article 13, amended : Fees for the provision of information shall not exceed the costs of finding the document or information and additional processing and duplication cost. Fees may not include any other expenses incurred as a result of resolving legal or political issues relating to the provision of a response to a request for information. (This seems to be marginal costing)</t>
  </si>
  <si>
    <t>No exemptions are made in the law</t>
  </si>
  <si>
    <t xml:space="preserve">Amendement 18 to law: The granting of exclusive rights for re-use of information is prohibited, except where exclusive rights are necessary for the provision of information society services in the public interest. Such agreements are transparent and shall be published. The grounds for such agreements shall be reviewed at least once every three years. </t>
  </si>
  <si>
    <t>http://opendata.lv</t>
  </si>
  <si>
    <t xml:space="preserve">* (Jan 2014) Conference on "Open Data: Opportunities and Challenges" [http://lata.org.lv/?p=1255]
* (Jun 2014) Seed Project Workshop: Open Data and Public Sector Advertising [http://www.epsiplatform.eu/content/seed-project-workshop-open-data-and-public-sector-advertising-0]
* (Feb 2014) Open Data Latvia Hackathon [http://www.meetup.com/opendata-latvia/events/161513452/]
* (Sep 2014) Workshop &amp; Hackathon on Agriculture, Forestry, Environment, Transport &amp; Rural Development [http://www.epsiplatform.eu/content/workshop-hackathon-agriculture-forestry-environment-transport-rural-development] </t>
  </si>
  <si>
    <t>* (May 2015) SEMIC [http://www.epsiplatform.eu/content/semic-2015-semantic-interoperability-conference]
* (May 2015) ePSI Tour [http://www.epsiplatform.eu/content/epsi-platform-tour-2015-0]</t>
  </si>
  <si>
    <t>Score Lithuania</t>
  </si>
  <si>
    <t>Law states in article 1: This act creates conditions in which persons are able to gain acces to information held by State and local authority bodies and to use it for commercial and non-commercial purposes</t>
  </si>
  <si>
    <t xml:space="preserve">Law in article 5 states: Conditions governing the provision and use of information for commercial and non-commercial purposes may be laid down in laws and/or other legal instruments, but they shall not result in discrimination amongst applicants using information for the same purpose. Thus, there is a distinction between commercial and non-commercial use, but no distinction between users of information for the same purpose. </t>
  </si>
  <si>
    <t>Law article 3 states: Data only available upon request</t>
  </si>
  <si>
    <t xml:space="preserve">Law srticle 10 states: Where laws and other legal instruments lay down conditions for the use of electronically processed information compiled in information files, the bodies concerned shall draw up permits for the use of such information and issue them to applicants. It is recommended that PSB's shall draw up model permits. </t>
  </si>
  <si>
    <t>No government datacatalog</t>
  </si>
  <si>
    <t>Law article 18 states: The provision of documents, information fils or parts thereof over the internet or by means of other electronic media must be such to facilitate the receipt and use of information by the applicant and shall not require the applicant to acquire special licensed software</t>
  </si>
  <si>
    <t>No law demanding Open Format</t>
  </si>
  <si>
    <t xml:space="preserve">Law article 8 states payment for the provision of information shall not exceed the costs incurred in preparing and providing the information together with a justifiable return on investement </t>
  </si>
  <si>
    <t xml:space="preserve">PSB's shall not conclude agreements with third parties granting exclusive rights to provide information </t>
  </si>
  <si>
    <t>* (Aug 2014) Open Data Fest in Lithuania [http://www.epsiplatform.eu/content/open-data-fest-lithuania]
* (Nov 2014) ICT 2013 - Create, Connect, Grow [http://www.epsiplatform.eu/content/ict-2013-create-connect-grow]
* (Nov 2014) Open Data Forum in Lithuania [http://www.epsiplatform.eu/content/open-data-forum-lithuania] 
* (Dec 2014) EPSI Tour [http://www.epsiplatform.eu/content/epsi-platform-tour-vilnius-lithuania]</t>
  </si>
  <si>
    <t>Score Luxembourg</t>
  </si>
  <si>
    <t>Law article 1 states: this act established a minimum set of rules for the reuse and practical means facilitate the reuse of existing documents held by public sector organizations</t>
  </si>
  <si>
    <t xml:space="preserve">Law does not distinguish commercial/non-commercial use </t>
  </si>
  <si>
    <t>Data only available on request</t>
  </si>
  <si>
    <t>The government does not promote or endorse one standard licencing model</t>
  </si>
  <si>
    <t>Law article 5 states: the PBS's make their documents available to the public in any format or existing language, where possible and appropriate electronic form</t>
  </si>
  <si>
    <t>Law does not demand Open Format</t>
  </si>
  <si>
    <t>Government policy does not support Linked Data</t>
  </si>
  <si>
    <t>Law states in article 6: tariffs should be set based on costs for the appropriate accounting period and calculated in line with the accounting principles applicable to PSB's concerned</t>
  </si>
  <si>
    <t xml:space="preserve">Law does not support a marginal costing model </t>
  </si>
  <si>
    <t>No exemptions found in law</t>
  </si>
  <si>
    <t>Law states article 10: Contracts or other agreements between PBS's holding the documents and the third does not grant exclusive rights</t>
  </si>
  <si>
    <t>Score Malta</t>
  </si>
  <si>
    <t>(CHAPTER 546  of the Laws of Malta) 
[http://justiceservices.gov.mt/DownloadDocument.aspx?app=lom&amp;itemid=12408&amp;l=1]</t>
  </si>
  <si>
    <t>A public sector body shall allow the re-use of public sector information in full compliance with the principles relating to the protection of personal data in accordance with the provisions of the Data Protection Act.</t>
  </si>
  <si>
    <t>Art 7: Subject to article 8, public sector bodies shall ensure that documents to which this Act applies in accordance with article 3 shall be re-usable for commercial or non-commercial purposes in accordance with the conditions set out in this Act.</t>
  </si>
  <si>
    <t>[…] such conditions shall be imposed through a licence […] 
but not just one</t>
  </si>
  <si>
    <t>http://data.gov.mt​</t>
  </si>
  <si>
    <t>Art 13.  Where possible and appropriate, a document shall be made available for re-use in open and machine readable format together with their metadata. Both the format and the metadata should, in so far as possible, comply with formal open standards.</t>
  </si>
  <si>
    <t xml:space="preserve">No official support of Linked Data </t>
  </si>
  <si>
    <t>http://www.opendatamalta.org/ckan/dataset</t>
  </si>
  <si>
    <t xml:space="preserve">Art. 15. (1) A public sector body may charge a fee to an applicant Charges. for the re-use of a document, subject to any rules issued under this Act: Provided that any charges set by the public sector body shall be limited to the marginal costs incurred for their reproduction, provision and dissemination. </t>
  </si>
  <si>
    <t>The proviso to sub-article (1) shall not apply to the following: 
(a) public sector bodies that are required to generate revenue to cover a substantial part of their costs relating to the performance of their public tasks; 
(b) by way of exception, documents for which the public sector body concerned is required to generate sufficient revenue to cover a substantial part of the costs relating to their collection, production, reproduction and dissemination. The public sector body shall pre-establish such requirements and publish them by electronic means, where possible and appropriate;</t>
  </si>
  <si>
    <t>Art. 19. (1) The re-use of documents shall be open to all potential actors in the market, even if one or more market players already exploit added-value products based on these documents. Subject to
sub-article (2), contracts or other arrangements between the public sector bodies holding the documents and third parties shall not grant exclusive rights.</t>
  </si>
  <si>
    <t>The Local Government Association represents all 5 regions and 68 local councils in Malta and Gozo and maintains [http://www.opendatamalta.org] with 12 datasets published (in Feb 2016).</t>
  </si>
  <si>
    <t>* (Sep 2014) HOMER project final conference: Open Data &amp; the PSI re-use [http://www.epsiplatform.eu/content/homer-project-final-conference-open-data-psi-re-use]
* (March 2014) Open Data Conference &amp; Workshop [http://www.opendatamalta.org/wp/open-data-conference-and-workshop]
* (March 2014) Hack4Malta Hackathon [http://opendatamalta.com/events/hack4malta-hackathon/]</t>
  </si>
  <si>
    <t>* [https://www.w3.org/2013/share-psi/workshop/krems/papers/DataBanks] [https://www.w3.org/2013/share-psi/workshop/krems/papers/Joseph]
*</t>
  </si>
  <si>
    <t>Score Netherlands</t>
  </si>
  <si>
    <t xml:space="preserve">Act of 24 June 2015 [http://ec.europa.eu/digital-agenda/en/news/dutch-psi-law-2015-netherlands-english-translation] </t>
  </si>
  <si>
    <t>The WOB does this http://wetten.overheid.nl/BWBR0005252/geldigheidsdatum_27-02-2012</t>
  </si>
  <si>
    <t>idem</t>
  </si>
  <si>
    <t>No redress procedure in re-use law</t>
  </si>
  <si>
    <t>No such evidence</t>
  </si>
  <si>
    <t>Dutch government does not support any standard licensing model</t>
  </si>
  <si>
    <t>data.overheid.nl</t>
  </si>
  <si>
    <t>CHAPTER III. PROVISION OF INFORMATION FOR RE-USE. Article 5 Available formats "[…] in an open and machinereadable format, together with the metadata."</t>
  </si>
  <si>
    <t xml:space="preserve">CHAPTER III. PROVISION OF INFORMATION FOR RE-USE. Article 5 Available formats "[…] The format and the meta data shall comply, where possible, with formal open standards" </t>
  </si>
  <si>
    <t>https://data.overheid.nl/api-van-het-register (CKAN)</t>
  </si>
  <si>
    <t>Article 9 "The amount charged by bodies entrusted with a public task for the re-use of information
shall not exceed the marginal costs of reproduction, provision and dissemination."</t>
  </si>
  <si>
    <t xml:space="preserve">i.e. Kadaster - </t>
  </si>
  <si>
    <t>Charter 3. Article 7 Exclusive rights "Exclusive rights of re-use shall be granted only where necessary for the provision of a service in the public interest."</t>
  </si>
  <si>
    <t>no such evidence</t>
  </si>
  <si>
    <t>http://epsiplatform.eu/content/dutch-national-road-database-finally-available-commercial-re-use http://epsiplatform.eu/content/dutch-postcodes-case</t>
  </si>
  <si>
    <t>Amsterdam (HackdeOverheid, de Waag), Rotterdam(Rotterdam Open Data),</t>
  </si>
  <si>
    <t>Enschede (Enschede open data - 27 datasets),  Eindhoven (Eindhoven Open Data), Leeuwarden (no data yet), Alkmaar (11 datasets)</t>
  </si>
  <si>
    <t>Nijmegen (50 sets), Groningen (80 datasets), Arnhem (17 datasets)</t>
  </si>
  <si>
    <t>* (Feb 2014) Open Data FWD launch event [http://www.epsiplatform.eu/content/open-data-fwd-launch-event]
* (Feb 2014) Dutch National Open Data Conference 2014 [http://www.epsiplatform.eu/content/dutch-national-open-data-conference-2014]
* (Mar 2014) Open Culture Data 2014 Masterclass [http://www.epsiplatform.eu/content/open-culture-data-2014-masterclass]
* (Apr 2014) Workshop on Open Data Publication and Use: Lessons Learned [http://www.epsiplatform.eu/content/workshop-open-data-publication-and-use-lessons-learned]</t>
  </si>
  <si>
    <t>* (Apr 2014) Open Data 101 in Amsterdam [http://www.epsiplatform.eu/content/open-data-101-amsterdam-24th-april-2014]
* (Jul 2014) Information Influx International Conference [http://www.epsiplatform.eu/content/information-influx-international-conference]
* (Oct 2014) Open Data Fears and Fantasies in Eindhoven [http://www.epsiplatform.eu/content/open-data-fears-and-fantasies-eindhoven]
* (Nov 2014) Open Cultuur Data Challenge Finalists to present projects [http://www.epsiplatform.eu/content/night-museum-open-cultuur-data-challenge-finalists-present-projects]</t>
  </si>
  <si>
    <t>* (Nov 2014) Open Data and Smart Cities Day [http://www.epsiplatform.eu/content/open-data-and-smart-cities-day]
* (Nov 2014) Open Data meetup in Dutch municipality Hollands Kroon [http://www.epsiplatform.eu/content/open-data-meetup-dutch-municipality-hollands-kroon]
* (Nov 2014) Statistics Netherlands: Open Data user's Meeting [http://www.epsiplatform.eu/content/statistics-netherlands-open-data-users-meeting]
* (Mar 2015) The Profit of Open Data: Groningen [http://www.epsiplatform.eu/content/profit-open-data-groningen]</t>
  </si>
  <si>
    <t>* Letter to re-use public sector information and open data [http://www.rijksoverheid.nl/bestanden/documenten-en-publicaties/kamerstukken/2011/05/30/kamerbrief-hergebruik-overheidsinformatie-en-open-data/kamerbrief-hergebruik-en-open-data-naar-betere-vindbaarheid-en-herbru.pdf]
* Final study "Towards improving supply and distribution process open data" [http://www.forumstandaardisatie.nl/fileadmin/os/documenten/Eindrapportage_Onderzoek_open_data_en_standaarden_def.pdf]
* Open data reporting and accountability [http://www.forumstandaardisatie.nl/fileadmin/os/documenten/Rapportage_open_data_en_aansprakelijkheid_def.pdf]
 Others [https://data.overheid.nl/handreiking/documentatie]</t>
  </si>
  <si>
    <t>Score Poland</t>
  </si>
  <si>
    <t>Art 1 para 1 of the Act on Access to Public Information states that 'All information about public matters constitutes public information within the meaning of the Act and is made available and re-used on the basis of principles and procedure specified in this Act'.</t>
  </si>
  <si>
    <t xml:space="preserve">The definition of re-use in the Article 23a of the Act on Access to Public Information does mention commercial re-use as it defines re-use as "use of public information or any of its parts [...] for commercial or non-commercial purposes, other than the original public purpose of use for which the information has been created". However, re-use cannot be denied on the basis of purpose (commercial or non-commercial) the public information is to be re-used for. </t>
  </si>
  <si>
    <t>Redress procedure has been implemented in Poland but no independent institution was established to handle redress procedures. However, law on proceedings before administrative courts shall apply to appeals considered under proceedings for re-use of public information. (Article 23i of the Act on Access to Public Information)</t>
  </si>
  <si>
    <t>Public bodies already publish certain documents (Article 8 ) on dedicated websites (so called Public Information Bulletins). Moreover, minister responsible for informatisation shall specify, by means of a regulation, "the information resource allocated for placing in the central repository, together with the indication of the body obliged to submit it, taking into account the special importance of the specific public information for the development of innovativeness and information society". 
Since May 2014 there is Central Repository of Public Information (Polish data portal) where data is published proactively by public instutituons.</t>
  </si>
  <si>
    <t>No standard licensing model</t>
  </si>
  <si>
    <t>https://danepubliczne.gov.pl or https://publicdata.gov.pl
The Central Repository is an IT tool improving access and reuse of so-called "information resources", i.e. public information of particular importance for the development of innovation and information society, as well as public information units that information resources consist of (i.e. texts, reports, tables, accounts, presentations, invoices, acts, notes, ordinances, letters).</t>
  </si>
  <si>
    <t>National Interoperability Framework (Council of Ministers' Regulation of 12 April 2012) was formulated on the basis of Article 18 (3) of the Act of 17 February 2005 on the Informatization of Entities Performing Public Tasks. Original document in Polish available at http://isap.sejm.gov.pl/DetailsServlet?id=WDU20120000526
Information in English is available in NIFO Factsheet at https://joinup.ec.europa.eu/sites/default/files/49/15/f2/NIFO%20-%20Factsheet%20Poland%2005-2013.pdf</t>
  </si>
  <si>
    <t>https://danepubliczne.gov.pl/api/ metadata is exported in JSON format
https://danepubliczne.gov.pl/apiDocs API specification</t>
  </si>
  <si>
    <t>According to Article 15 of the Act on Access to Public Information if the obliged entity is to incur additional costs connected with the access method specified in the application or has to transform the information into the form specified in the application the entity is allowed to impose a charge corresponding to these costs.</t>
  </si>
  <si>
    <t>No marginal costing</t>
  </si>
  <si>
    <t>No exemptions were specified in the Act on Access to Public Information</t>
  </si>
  <si>
    <t>Act on Access to Public Information:
Article 23e. 1. The provision of access to public information for re-use may not introduce a restriction on the use of that information by other users, unless it is necessary for the correct execution of public tasks. 
2. In the case where the terms of public information re-use provide for exclusivity in using that information, the contents of the terms of re-use are announced on the relevant page of the Public Information Bulletin of the body introducing the exclusivity.</t>
  </si>
  <si>
    <t>* Poznań API http://bip.poznan.pl/bip/api/ (using API one can download in xml format more than 10 datasets, incl. job offers, procurement announcements, list of officials, list of documents with information on environment and protection, structure of the office) 
* Otwarty Gdańsk (Open Gdańsk) http://www.gdansk.pl/otwartygdansk,1842,31864.html</t>
  </si>
  <si>
    <t xml:space="preserve">not found </t>
  </si>
  <si>
    <t>* (Jan 2014) Conference: Big and open data in Europe - A growth engine or a missed opportunity? [http://www.epsiplatform.eu/content/conference-big-and-open-data-europe-growth-engine-or-missed-opportunity]
* (Feb 2014) Open Data Day Hackaton [http://opendataday.org/]
* (Mar 2014) Personal Democracy Forum - Open Data Panel [http://personaldemocracy.com/conferences/europe/2014-pl/program]
* (Mar 2014) Central Open Data Hackathon [http://ceehack.org/]</t>
  </si>
  <si>
    <t>* (Apr 2014) "Opening Warsaw. Open public data and their influence on the city" Debate [http://www.um.warszawa.pl/aktualnosci/otwieramy-warszaw-kolejna-z-debat-warszawa-20-0]
* (Jun 2014) Open Data Workshop [https://mac.gov.pl/aktualnosci/warsztaty-dla-administracji-na-temat-otwartych-danych-publicznych]
* (Sep 2014) Power of information - What does open data give us? [http://ofip.eu/wydarzenia/15-potega-informacji-daja-otwarte-dane/]
* (Sep 2014) Code for Freedom [http://www.codeforfreedom.org/]</t>
  </si>
  <si>
    <t>* (Oct 2014) NetWtorek o otwartych danych (NetTuesday on open data) [http://netwtorek.pl/otwarte-dane]
* (Oct 2014 - Jan 2015) Business Intelligence Hackathon API [http://www.bihapi.pl/]
* (Dec 2014) ePSI Platform Tour - Warsaw, Poland [http://www.epsiplatform.eu/content/epsi-platform-tour-warsaw-poland]</t>
  </si>
  <si>
    <t>* The National Integrated Informatisation Programme whose goals includes exploitation of the potential of public sector information(http://epractice.eu/en/news/5421419 , https://mac.gov.pl/files/wp-content/uploads/2013/03/PZIP-konsultacje-spoleczne-3.pdf) 
* Effective State Strategy includes open government goal, i.a. implementation of open standards, availability of public data (https://mac.gov.pl/files/wp-content/uploads/2011/12/SSP-20-12-2012.pdf)</t>
  </si>
  <si>
    <t>Score Portugal</t>
  </si>
  <si>
    <t>LADA (Law of Access to Administrative Documents) covers this</t>
  </si>
  <si>
    <t>LADA does distinguish between commercial and non-commercial re-use in clause 20.6</t>
  </si>
  <si>
    <t>The redress procedure is part of LADA (clause 15) and is a task of CADA</t>
  </si>
  <si>
    <t>LADA</t>
  </si>
  <si>
    <t>The portuguese do not support any standard licencing model</t>
  </si>
  <si>
    <t>http://www.dados.gov.pt</t>
  </si>
  <si>
    <t>Law n. 36/2011 stats: "[...]Within the Public Administration, the adoption of Open Standards is mandatory in all text documents in digital format"</t>
  </si>
  <si>
    <t>http://blogs.computerworlduk.com/open-enterprise/2012/11/portugal-moves-forward-on-open-standards/index.htm http://epsiplatform.eu/content/portugal-lists-mandatory-open-standards</t>
  </si>
  <si>
    <t>No link found</t>
  </si>
  <si>
    <t>LADA supports a model in which the data holder has to obtain a reasonable return on investment</t>
  </si>
  <si>
    <t xml:space="preserve">Evidence seems to suggest Portugal does allow a number of exemptions. i.e… </t>
  </si>
  <si>
    <t>* Lisbon Open Data (CitySDK)  [http://www.lisboaparticipa.pt]</t>
  </si>
  <si>
    <t>* (Jan 2014) Workshop on Management of Open Environmental Observation Data [http://www.epsiplatform.eu/content/workshop-management-open-environmental-observation-data]
* (Apr 2014) Transparência Hackday - 12th April 2014 [http://www.epsiplatform.eu/content/transpar%C3%AAncia-hackday-12th-april-2014]
* (Jun 2014) Data Visualisation Workshop: Storytelling through Infographics [http://www.epsiplatform.eu/content/data-visualisation-workshop-storytelling-through-infographics]
* (Oct 2014) RAW Open Data [http://rawopendata.ipn.pt/]</t>
  </si>
  <si>
    <t>* (Dec 2014) Share PSI workshop [https://www.w3.org/2013/share-psi/workshop/lisbon/]
* (Jan 2015) Open Data Happy Hour Lisbon [http://www.epsiplatform.eu/content/open-data-happy-hour-lisbon-0]</t>
  </si>
  <si>
    <t xml:space="preserve">* How to reuse Open Data [http://www.dados.gov.pt/media/20304/ama__20111107__dados_-_tutorial_obten__o_dataset.pdf]
* Open Data Guidelines (by Instituto Pedro Nunes) </t>
  </si>
  <si>
    <t>Score Romania</t>
  </si>
  <si>
    <t>http://www.cdep.ro/pls/proiecte/upl_pck2015.proiect?cam=2&amp;idp=15196</t>
  </si>
  <si>
    <t>Law no. 109/2007 on the reuse of public sector information for all</t>
  </si>
  <si>
    <t xml:space="preserve">The law does distinguish between commercial and non commercial use. In 2008 the law has been amended (article 5) and states that re-use of documents held by public institutions is free of charge. </t>
  </si>
  <si>
    <t>Data only available upon request. The Romanian Government is not pro-active on Open Government and Open Data / PSI re-use issues. Since PSB's in Romania are currently facing budgetary constrains and a lack of resources, they are unlikely to improve access to PSI and facilitate re-use of PSI until public demand rises. (http://epsiplatform.eu/content/topic-report-4-state-play-psi-re-use-romania)</t>
  </si>
  <si>
    <t>Open data license derived from CC. [http://data.gov.ro/base/images/logoinst/OGL-ROU-1.0.pdf]</t>
  </si>
  <si>
    <t xml:space="preserve">http://data.gov.ro </t>
  </si>
  <si>
    <t>http://data.gov.ro/api</t>
  </si>
  <si>
    <t>Before 2008, when the law was amended, the total income from the charge for reuse could not exceed the sum of the “cost of collection, production, reproduction and dissemination of the documents”. After 2008 the charge is limited to the cost of copying the documents, so called “marginal costs”.(http://epsiplatform.eu/content/topic-report-4-state-play-psi-re-use-romania)</t>
  </si>
  <si>
    <t xml:space="preserve">No exemptions made </t>
  </si>
  <si>
    <t>The law prohibits public sector bodies from entering into exclusive arrangements with any applicant, unless this is necessary for the provision of a service in the public interest.</t>
  </si>
  <si>
    <t>* (Mar 2015) Open Data Priorities and Engagement: Share PSI 2.0. Timişoara Workshop [http://www.epsiplatform.eu/content/open-data-priorities-and-engagement-share-psi-20-timi%C5%9Foara-workshop]
* (May 2015) Open data and transparent decisions [http://www.epsiplatform.eu/content/open-data-and-transparent-decisions]
* (May 2015) OGP Club meeting: Open Data for start-ups [http://www.epsiplatform.eu/content/ogp-club-meeting-open-data-start-ups]
* (Apr 2015) Timișoara Open Culture Hackathon [http://www.epsiplatform.eu/content/timi%C8%99oara-open-culture-hackathon]</t>
  </si>
  <si>
    <t>* (Apr 2015) How to extract and filter data sets - Open data workshop for journalists [http://www.epsiplatform.eu/content/how-extract-and-filter-data-sets-open-data-workshop-journalists]
* (Mar 2015) Club OGP meeting: Making information accessible [http://www.epsiplatform.eu/content/club-ogp-meeting-making-information-accessible]
* (Apr 2015) Romania: Annual Conference on Open Education [http://www.epsiplatform.eu/content/romania-annual-conference-open-education]
* (Feb 2015) Open Data Day 2015 in Romania - Conference &amp; Hackathon [http://www.epsiplatform.eu/content/open-data-day-2015-romania-conference-hackathon]</t>
  </si>
  <si>
    <t>* (Jan 2015) OGP Club Romania debate on legislation, justice and Open Data [http://www.epsiplatform.eu/content/ogp-club-romania-debate-legislation-justice-and-open-data]
* (Oct 2014) Timisoara to host ‘HackTM 2014’ [http://www.epsiplatform.eu/content/timisoara-host-%E2%80%98hacktm-2014%E2%80%99]
* (Sep 2014) ‘Open Government and public Open Data’ [http://www.epsiplatform.eu/content/romania-host-debate-%E2%80%98open-government-and-public-open-data%E2%80%99]
* (Jun 2014) Workshop on technical aspects of open government data in Moldova and Romania [http://www.epsiplatform.eu/content/workshop-technical-aspects-open-government-data-moldova-and-romania]</t>
  </si>
  <si>
    <t>Romanian governamental guide on publishing open data [http://ogp.gov.ro/planul-national/date-deschise/]
Report on open data and open government in Romania made by an NGO [http://datedeschise.fundatia.ro/wp-content/uploads/2014/07/Raport-Guvernare-deschisa-in-Romania1.doc]</t>
  </si>
  <si>
    <t>Score Slovakia</t>
  </si>
  <si>
    <t>No, data provider can decide if he allows data reuse (see §21d of law 211/2000). http://www.zakonypreludi.sk/zz/2014-55/znenie-20150315#f7272042</t>
  </si>
  <si>
    <t>Data reuse application must contain a statement whether the data will be used for commercial or non­commercial purpose (see §21h, ods.1, písm.b) of Act 211/2000).
Payment for the data reuse can be higher if data will be used for commercial purposes (see §21k, ods.2,6 and 7 of law 211/2000). If information is published as Open data, there is requirement to allow royalty­free commercial and non­commercial usage (see §52, ods.1, písm.b) of Decree 55/2014 – effective from 15.3.2015) .</t>
  </si>
  <si>
    <t>General principles of administrative procedure apply also to data reuse procedure. Decision of data owner can be appealed, and if the appeal was rejected there is the right to bring an action in court against the decision.</t>
  </si>
  <si>
    <t>Pro­active data publishing is generally allowed by law (see §6, ods.4 of Act 211/2000).
There are many cases where special law requires public disclosure of specific information, sometimes the whole register, e.g. business register.
There is also requirement to publish all the information form “information system of public body” [informačný systém verejnej správy] if it is not prohibited by special law (see §6, ods.3 of Act 211/2000), but in practice this provision is mostly ignored by public bodies. We are not aware of any sanctions imposed for non­compliance with this provision ever.</t>
  </si>
  <si>
    <t>Formal license is required only in case if reused content is covered by any intellectual property rights. This is rarely the case for databases of public bodies – in fact “public acts and publicly available registers” are exempt from copyright protection (see §7, ods.3, písm.b) of Act 618/2003).
If information is published as Open data, there is requirement to explicitly settle the legal aspects of data usage (see §52, ods.1, písm.b) of Decree 55/2014 – effective from 15.3.2015). This is done properly only very seldom at this time.</t>
  </si>
  <si>
    <t>Yes, there is central catalogue accessible on http://data.gov.sk/
Usage of this catalogue will be mandatory for Open data publication (see §53, písm.f) of Decree 55/2014 – effective from 15.3.2015).</t>
  </si>
  <si>
    <t>All communication with public bodies (including data publishing) is required to be done using open and technologically neutral standards (see §3, ods.4, písm.i) and §6 of Act 275/2006). This standards (e.g. for data formats and communication protocols) are precisely specified in Decree 55/2014, including standards for Open data.
Publishing of “raw” data is encouraged, it is covered by Action Plan of Open Government Partnership initiative of government (see Resolution of Government 50/2012). Standards for Open data include requirement for “structure of data allowing automated processing” (see §51, ods.1, písm.c) and §52, ods.1, písm.a) of Act 55/2014 – effective from 15.3.2015).[http://www.zakonypreludi.sk/zz/2014-55/znenie-20150315#f7272042]</t>
  </si>
  <si>
    <t>All communication with public bodies (including data publishing) is required to be done using open and technologically neutral standards (see §3, ods.4, písm.i) and §6 of Act 275/2006). This standards (e.g. for data formats and communication protocols) are precisely specified in Decree 55/2014, including standards for Open data.
There is no general obligation to publish “raw” data at this time.[http://www.zakonypreludi.sk/zz/2014-55/znenie-20150315#f7272042]</t>
  </si>
  <si>
    <t>Standards for Open data are based on data quality scheme based on “5 stars OD” (see §51 of Decree 55/2014) including LOD characteristics. There is big effort in integration of information systems of public bodies underway, which includes (see Decree 55/2014): defining ontologies for data in main registers [dátové prvky], which are obligatory for communication with public bodies (also for G2G), defining URI scheme for all data and creating URIs for data in main registers.</t>
  </si>
  <si>
    <t>http://data.gov.sk/api/ (CKAN)</t>
  </si>
  <si>
    <t>http://jaspi.justice.gov.sk/jaspiw1/htm_zak/jaspiw_mini_zak_zobraz_clanok1.asp?kotva=k1&amp;skupina=1</t>
  </si>
  <si>
    <t>Payment for the re­use is calculated as the sum of the effective costs related to facilitating access to information through new or existing direct or indirect links or connections of applicant to database of public body, making copies, cost of data carriers, cost associated with sending information to the applicant and possibly the premium not exceeding 10% of effective costs (see §21k, ods.2 of Act 211/2000). There are strict limits, when this premium can not be charged (see §21k, ods. 6 of Act 211/2000).</t>
  </si>
  <si>
    <t>When data provider chooses not to allow data reuse or is exempt from data reuse regime by special law (see answer to the indicator 1.2), he can bring in his own pricing scheme. In practice, this is common situation at this time.</t>
  </si>
  <si>
    <t>If public body allows data reuse, it must be accessible for all at the same terms, and all previous agreements limiting applicability of this rule are nullified ex lege starting from 1.12.2012 – with exception is such contract is necessary to provide public services (see §21e of Act 211/2000). In practice there are deviations from these rules on the same bases as discussed at indicator 4.3, but we are not aware of any exclusive contract to access data produced by public body.</t>
  </si>
  <si>
    <t>All municipalities are required to publish a variety of information, including: regulations, guidelines, instructions, interpretative views upon which the public body acts or which govern the rights and obligations of natural and legal persons in relation to the public body (see §5, ods.1, písm.e) of Act 211/2000), detailed public procurement announcements (see Act 25/2006), full texts of contracts (see §5a of Act 211/2000), orders of goods, services and works (see §5b of Act 211/2000), invoices (see §5b of Act 211/2000), annual budget and financial statements (see §9, ods.2 of Act 369/1990), Agenda of the council meetings (see §12, ods.4 of Act 369/1990).
Municipalities publish many more information, e.g.: list of registered dogs and their owners, list of persons in debt to the public body, minutes of the meetings of the working groups and internal organs, public transport timetables...
We can confidently say that there is no municipality (except for small rural villages possibly) with less than 10 datasets publicly available.
* Office for Public Procurement: http://www.uvo.gov.sk</t>
  </si>
  <si>
    <t xml:space="preserve">http://opendata.sk
http://soit.sk/
http://utopia.sk/ </t>
  </si>
  <si>
    <t>* (Jul 2014) SOIT Scraper Challenge [ http://www.soit.sk/sk/c231­open­scraper­challenge­2014 ]
* (Sep 2014) DATAKON conference [ http://www.epsiplatform.eu/content/slovakia­host­datakon­conference­2014 ]
* (Oct 2014) OpenSlava, [ http://www.openslava.sk/2014 ]
* (Oct 2014) OpenData Workshop (Nases, Open Data Support)</t>
  </si>
  <si>
    <t>* (Oct 2014) OpenData.sk Meetup [https://utopia.sk/wiki/display/opendata/OpenData.sk+Meetup+%233]
* (Oct 2014) Inspirujme se efektivitou (Czecho­Slovak conference) [ http://inspire.gov.sk/clanky/prva­cesko­slovenska-inspire­konferencia ]
* (Nov 2014) ITAPA [ http://www.itapa.sk/information­technologies­and­public­administration/ ]
* (Monthly) Rubyslava [ http://rubyslava.sk/ ]</t>
  </si>
  <si>
    <t>* (Nov 2014) ePSI Platform Tour [http://www.epsiplatform.eu/content/epsi-platform-tour-bratislava-slovakia]</t>
  </si>
  <si>
    <t>Score Slovenia</t>
  </si>
  <si>
    <t xml:space="preserve">Law states in article 5: Applicants have free acces to public information and has the right, under the same conditions as all other persons, to re-use the information for commercial and non-commercial purposes </t>
  </si>
  <si>
    <t xml:space="preserve">Law states article 34: The PSB may charge for the re-use of information for commercial purposes. </t>
  </si>
  <si>
    <t xml:space="preserve">An information commisioner can be consulted (https://www.ip-rs.si/?id=195) when the body fails to reply within 20 working days to your request, when the body refuses access to specific information with a decision and when the body refuses re-use of information. </t>
  </si>
  <si>
    <t>Data only available upon request</t>
  </si>
  <si>
    <t xml:space="preserve">Conditions for the Use of Published Open Data on NIO (CC BY 4.0): Information, presented on the website nio.gov.si alias data.gov.si, may be re-used under the Creative Commons Atribution 4.0 licence (CC BY 4.0) </t>
  </si>
  <si>
    <t>https://nio.gov.si/nio/cms/page/purpose?lang=en</t>
  </si>
  <si>
    <t>Open data of public administration are in compliance with principles […] [***** A datum is connected with another datum in new contents].</t>
  </si>
  <si>
    <t xml:space="preserve">Law article 34 states: the price may not exceed the costs of collecting, producing, reproducing, and disseminating, toghther with reasonable return on investment. The price must be adjusted for cost effectiveness, set with a common accounting period and consistent with applicable accounting principles of the body concerned. </t>
  </si>
  <si>
    <t>Legislation explicitly provides that “the body will not with a contract or any other agreement or decision grant an applicant such re-use of information, which would exclude the re-use of information by other users." But there is an exception, a public sector body can grant an exclusive right for the re-use of information, if this is unavoidably necessary for the provision of a public service or other services in the public interest. The validity of the reason for granting such an exclusive right shall be subject to regular review, and shall, in any event, be reviewed every three years. The applicant can appeal the decision of the public sector body. However, should a public body decide to enforce this »right« and make an exclusive arrangement, it would have to receive the Information Commissioner's confirmation first. Until today, no public body has ever asked us for granting such an exclusive arrangement and we are not aware of existence of any such arrangement.</t>
  </si>
  <si>
    <t>* http://opendata.si</t>
  </si>
  <si>
    <t>* (Oct 2013) EU is you: Digital agenda and opening of PSI!˝ 11th October, national
event organized by Ministry of Interior;
* (Oct 2013) LAPSI 2.0 Conference on the new PSI directive: what's next? [http://epsiplatform.eu/content/lapsi-20-conference-new-psi-directive-whats-next]
* (Dec 2013) PSI Directive and Open Data Portals in Slovenia. International event, organized by Geodetic Institute of Slovenia within the HOMER project</t>
  </si>
  <si>
    <t>* (Oct 2015) Open Data Festival [http://www.epsiplatform.eu/content/epsi-platform-tour-continue-slovenia]</t>
  </si>
  <si>
    <t>* [https://nio.gov.si/nio/cms/download/document/Kratka_navodila_UR?lang=en]</t>
  </si>
  <si>
    <t>Score Spain</t>
  </si>
  <si>
    <t>The PSI directive is transposed through Law 18/2015 (on 9th July 2015): [http://www.boe.es/boe/dias/2015/07/10/pdfs/BOE-A-2015-7731.pdf]
[http://ec.europa.eu/digital-agenda/en/news/spain-amendments-psi-law-english-translation]</t>
  </si>
  <si>
    <t>No exceptions found in the law</t>
  </si>
  <si>
    <t>Law states:  'Documents of public sector administrations and organisations shall be re-usable within the terms of this law'</t>
  </si>
  <si>
    <t>The law distinguishes commercial and non-commercial use. A request for open data must state whether this is for commercial or non-commercial re-use and a different price for commercial/non-commercial re-use may be charged.</t>
  </si>
  <si>
    <t xml:space="preserve">There is no redress procedure/independent institution </t>
  </si>
  <si>
    <t>Royal Decree 1495/2011 states: "PSB shall pass their own package of measures to boost the re-use of public sector information […] at least four (4) sets of high-impact, high-value documents." So, PSB shall define strategies for exposing PSI.</t>
  </si>
  <si>
    <t>The RD 1495/2011 states that the PSB will include legal notices containing a text template, although specific licenses may be included in addition.</t>
  </si>
  <si>
    <t>http://datos.gob.es/datos/?q=catalogo</t>
  </si>
  <si>
    <t xml:space="preserve">PSB's shall provide their documents an any pre-existing language or format and endeavour to supply them by electronic means. PSB's shall arrange the availability of documents for re-use and the processing of re-use requests be effected by electronic means and the multi channel platform where compatible with the technical means available to them. </t>
  </si>
  <si>
    <t>Royal Decree 1495/2011 states: "[PSI] shall be made available to the public in structured, usable ways, preferably raw and […] in compliance with the open standards"</t>
  </si>
  <si>
    <t>The National Technical Standard for PSI supports and fosters Linked Data for publication, also publication of catalogue metadata in RDF using DCAT.</t>
  </si>
  <si>
    <t>* XLS: http://datos.gob.es/datos/sites/default/files/files/catalogo_0.xlsx
* SPARQL ep (DCAT): http://datos.gob.es/sparql</t>
  </si>
  <si>
    <t>The amount of public price shall be quatified in such a way as to cover at least the costs of service or activity, including those related to the collection, production, reproduction and dissemination of information</t>
  </si>
  <si>
    <t>EC rapport (2010) states that although considerable amount of PSI is publicly available, pricing policies as well as terms and as conditions for re-use are not clear. http://epsiplatform.eu/content/spain-exclusive-arrangements-study</t>
  </si>
  <si>
    <t>There are excemptions</t>
  </si>
  <si>
    <t>Contracts or agreements of any other kind between public sector organisations that preserve documents and third parties shall not grant exclusive rights. EA are only permitted in cases where the service is of public interest. In exception cases, the agreement must be transparent, information about it made public and must be reviewed periodically. An EC study in 2010 demonstrated the existence of EA</t>
  </si>
  <si>
    <t xml:space="preserve">The EC (2010) has found EA in Spain, yet no legal action undertaken </t>
  </si>
  <si>
    <t>Catalunya: http://www20.gencat.cat/portal/site/dadesobertes?newLang=es_ES, 
Pais Vasco: http://opendata.euskadi.net/w79-home/es</t>
  </si>
  <si>
    <t>Gijon: http://datos.gijon.es/set, Andalucia: http://www.juntadeandalucia.es/datosabiertos/portal.html, Asturias: http://risp.asturias.es/catalogo/index.html, Castilla-La Mancha: http://opendata.jccm.es</t>
  </si>
  <si>
    <t>Navarra: http://www.navarra.es/home_es/Open-Data/,  Las Isalas Beanes: http://www.caib.es/caibdatafront/index?lang=es, Extremadura: http://www.extremadurareutiliza.es/, Zaragoza: http://www.zaragoza.es/ciudad/risp/buscar_Risp, Badelona. Castilia y Leon: http://www.datosabiertos.jcyl.es/ http://badalona.cat/portalWeb/badalona.portal?_nfpb=true&amp;_pageLabel=opendata#wlp_opendata, Cordoba: www.opendatacordoba.es, Community OpenKratio: http://openkratio.org/, OKF Spain http://es.okfn.org/, W3C Community Group: http://www.w3.org/community/opendataspain/, XIP Catalonia: http://www.xarxaip.cat/</t>
  </si>
  <si>
    <t>* (Oct 2014) Effective Data Visualization – Barcelona meetup [http://www.epsiplatform.eu/content/effective-data-visualization-%E2%80%93-barcelona-meetup]
* (Oct 2015) Conference on Open Data and advanced management of administrative information [http://www.epsiplatform.eu/content/conference-open-data-and-advanced-management-administrative-information]
* (Nov 2014) 6th ASEDIE International Conference on PSI Reuse [http://www.epsiplatform.eu/content/6th-asedie-international-conference-psi-reuse] 
* (Jan 2015) Open Data in the City - Barcelona [http://www.epsiplatform.eu/content/open-data-city-barcelona]</t>
  </si>
  <si>
    <t>* (Feb 2015) Public Data in a Digital Society: Aporta 2015 meeting [http://www.epsiplatform.eu/content/public-data-digital-society-aporta-2015-meeting]
* (Feb 2015) Open Data Hackathon in Madrid [http://www.epsiplatform.eu/content/open-data-hackathon-madrid]
* (Feb 2015) Smart Cities Hackathon Madrid [http://www.epsiplatform.eu/content/smart-cities-hackathon-madrid]
* (Feb 2015) Seminar on Linked Data for Development and Digital Humanities [http://www.epsiplatform.eu/content/seminar-linked-data-development-and-digital-humanities]</t>
  </si>
  <si>
    <t>* (Feb 2015) Global Urban Datafest: Smart Cities Hackathon Barcelona [http://www.epsiplatform.eu/content/global-urban-datafest-smart-cities-hackathon-barcelona]
* (Feb 2015) International Conference on Transparency and Open Data [http://www.epsiplatform.eu/content/international-conference-transparency-and-open-data]
* (Feb 2015) Open Data Day 2015 in Granada [http://www.epsiplatform.eu/content/open-data-day-2015-granada]
* (Feb 2015) Bilbao Open Data Day 2015 [http://www.epsiplatform.eu/content/bilbao-open-data-day-2015]</t>
  </si>
  <si>
    <t>* Technical Guide for Open Data interoperability [http://datos.gob.es/datos/?q=node/2676]
* Open Data Decalogue [http://red.gnoss.com/en/community/OpenData/resource/Decalogo-Open-Data/58581882-63aa-4bc5-9033-90cf81f78793]</t>
  </si>
  <si>
    <t>Score Sweden</t>
  </si>
  <si>
    <t xml:space="preserve">Law states in article 1 that the purpose is to promote the development of an information market by facilitating individuals'use of documentation provided by PSB's </t>
  </si>
  <si>
    <t>Law states in article 8 that terms and conditions for re-use should be relevant and non-discriminatory for comparable categories of re-use</t>
  </si>
  <si>
    <t xml:space="preserve">No redress procedure/independent insitution </t>
  </si>
  <si>
    <t>Data is provided only at request</t>
  </si>
  <si>
    <t>No standard licencing model is promoted</t>
  </si>
  <si>
    <t>Not an government site but a personal initiative of a datacatalogue: http://www.opengov.se/sidor/english/</t>
  </si>
  <si>
    <t>No promotion of publishing raw data in Open Format</t>
  </si>
  <si>
    <t>No binding policies demanding data deliverd in Open Format</t>
  </si>
  <si>
    <t xml:space="preserve">No government policy supporting Linked Data </t>
  </si>
  <si>
    <t>Law states in article 7: If an agency may charge fees for re-use, the total revenues from such fees, together with the total revenues from fees for documents provided by the agency does not exceed the total costs of collection, production, reproduction of documents, including a reasonable return on investment</t>
  </si>
  <si>
    <t xml:space="preserve">No supporting of marginal pricing </t>
  </si>
  <si>
    <t xml:space="preserve">Law states in article 10: An authority may not grant an exclusive right to re-use documents, except when necessary to provide a service of general interest. Such an exclusive right may be granted for a period not exceeding three years. The exclusive right shall be disclosed. </t>
  </si>
  <si>
    <t xml:space="preserve">Nof found </t>
  </si>
  <si>
    <t>* Stockholm &gt; 10 datasets (http://open.stockholm.se/), 
* Goteborg (data.goteborg.se) 3 datasets found, 
* Umea: http://www.openumea.se/ (10 datasets)</t>
  </si>
  <si>
    <t xml:space="preserve">No database sets found </t>
  </si>
  <si>
    <t>No database sets found</t>
  </si>
  <si>
    <t>* (Mar 2014) Towards Open Government: OpenSpending - financial transactions of governments [http://www.epsiplatform.eu/content/towards-open-government-openspending-financial-transactions-governments]
* (Mar 2014) Hack for Sweden 2015 [http://www.epsiplatform.eu/content/hack-sweden-2015]</t>
  </si>
  <si>
    <t xml:space="preserve"> </t>
  </si>
  <si>
    <t>Score United Kingdom</t>
  </si>
  <si>
    <t>The Re-use of Public Sector Information Regulations 2015 [http://www.legislation.gov.uk/uksi/2015/1415/contents/made]</t>
  </si>
  <si>
    <t>Under the Freedom of Information Act 2000 and the Freedom of Information (Scotland) Act, public sector bodies are required to make non-personal data accessible. The Code of Recommended Practice for Local Authorities on Data Transparency sets out key principles for local authorities in creating greater transparency through the publication of public data. It states that public data should be published in a format and under a licence that allows open re-use.</t>
  </si>
  <si>
    <t>art. 13a and b of http://www.legislation.gov.uk/uksi/2005/1515/pdfs/uksi_20051515_en.pdf</t>
  </si>
  <si>
    <t>Art. 18 of http://www.legislation.gov.uk/uksi/2005/1515/pdfs/uksi_20051515_en.pdf states that the office of public sector information is such an institution</t>
  </si>
  <si>
    <t>no such evidence…</t>
  </si>
  <si>
    <t>Open Government Licence [http://www.nationalarchives.gov.uk/doc/open-government-licence/]</t>
  </si>
  <si>
    <t>http://data.gov.uk</t>
  </si>
  <si>
    <t>https://www.gov.uk/government/uploads/system/uploads/attachment_data/file/78946/CM8353_acc.pdf</t>
  </si>
  <si>
    <t>http://epsiplatform.eu/content/uk-public-sector-must-comply-open-standards-principles</t>
  </si>
  <si>
    <t>Open Data White Paper: Unleashing the potential [https://www.gov.uk/government/publications/open-data-white-paper-unleashing-the-potential] UK Government Linked Data Working Group. Public Sector Transparency Board’s Public Data Principles</t>
  </si>
  <si>
    <t xml:space="preserve">http://data.gov.uk/data/dumps/ </t>
  </si>
  <si>
    <t>art. 15 of http://www.legislation.gov.uk/uksi/2005/1515/pdfs/uksi_20051515_en.pdf</t>
  </si>
  <si>
    <t xml:space="preserve"> (cancelled out by 4.1) HM Treasury Managing Public Money [http://www.hm-treasury.gov.uk/psr_mpm_index.htm]  Annex 6.3 sets out policy for charging for public sector information. Cross-cutting review of the knowledge economy: Review of government information    Cross-cutting review of the knowledge economy: Review of government information [http://webarchive.nationalarchives.gov.uk/+/http:/www.hm-treasury.gov.uk/spend_sr00_ad_ccrpart9.htm]</t>
  </si>
  <si>
    <t>art 14. of http://www.legislation.gov.uk/uksi/2005/1515/pdfs/uksi_20051515_en.pdf prohibits</t>
  </si>
  <si>
    <t>http://www.nationalarchives.gov.uk/information-management/policies/exclusive-agreements.htm do not state any legal action being taken..</t>
  </si>
  <si>
    <t>The recommenations on http://www.nationalarchives.gov.uk/information-management/policies/exclusive-agreements.htm do not state any legal action being taken.. Cleaarly show EA's have been ended.</t>
  </si>
  <si>
    <t>http://www.meetup.com/Open-data-Brighton-and-Hove/ 
http://datagm.org.uk/ (Open Data group Greater Manchester); 
Digital Birmingham; http://www.meetup.com/Data-Science-London/</t>
  </si>
  <si>
    <t xml:space="preserve">http://data.gov.uk; www.openkent.org.uk/; www.redbridge.gov.uk/; Birmingham Civic Dashboard; www2.lichfielddc.gov.uk/data/; www.bristol.gov.uk/page/bristols-b-open-datastore; Let's Talk Newcastle; Brighton and Hove Council; http://opendata.warwickshire.gov.uk/home; www.lsr-online.org/; Herefordshire County Council; www.opendatanottingham.org.uk/Default.aspx; North Devon Council; Wandsworth Borough Council; Surrey County Council; Surrey-i information portal; Lambeth Borough Council; Darlington Borough Council; www.visithorsham.co.uk/; http://data.london.gov.uk/datastore; www.infotrafford.org.uk/; www.sandwelltrends.info/lisv2/navigation/home.asp </t>
  </si>
  <si>
    <t>LGA’s Knowledge Hub open data community (https://knowledgehub.local.gov.uk/group/localopendatacommunity); Talk About Local - http://talkaboutlocal.org.uk/; Podnosh - www.podnosh.com - Birmingham;  i-Network http://i-network.org.uk/; Community 21; Talk About Local -; http://talkaboutlocal.org.uk/ ; London Datastore Google group ; http://lambeth-in-numbers.co.uk/home; Digital Birmingham; Open Data Sheffield; Leeds Data Thing</t>
  </si>
  <si>
    <t>* (Feb 2015) ODI Leeds: Open Data in a Day [http://www.epsiplatform.eu/content/odi-leeds-open-data-day-0]
* (Mar 2015) Data visualisation for journalists, designers and marketers [http://www.epsiplatform.eu/content/data-visualisation-journalists-designers-and-marketers-1]
* (Feb 2015) Using Open Data to Win Public Sector Business [http://www.epsiplatform.eu/content/using-open-data-win-public-sector-business]
* (Mar 2015) Opening up government: Bristol workshop [http://www.epsiplatform.eu/content/opening-government-bristol-workshop]</t>
  </si>
  <si>
    <t>* (Feb 2015) Open Data Camp UK [http://www.epsiplatform.eu/content/open-data-camp-uk]
* (Feb 2015) Big and Open Data for the common good [http://www.epsiplatform.eu/content/big-and-open-data-common-good]
* (Feb 2015) Workshop: The Role of Data Science, Data Visualisation and Infographics [http://www.epsiplatform.eu/content/workshop-role-data-science-data-visualisation-and-infographics]
* (Feb 2015) Open Data Manchester: Where is the Community? [http://www.epsiplatform.eu/content/open-data-manchester-where-community]</t>
  </si>
  <si>
    <t>* (Feb 2015) Conference on Digital Health through Open Innovation [http://www.epsiplatform.eu/content/conference-digital-health-through-open-innovation]
* (Feb 2015) ODI Open Data London Meet-Up [http://www.epsiplatform.eu/content/odi-open-data-london-meet]
* (Feb 2015) Open Data Breakfast Briefing: Belfast [http://www.epsiplatform.eu/content/open-data-breakfast-briefing-belfast]
* (Feb 2015) Open Data Social – Sheffield [http://www.epsiplatform.eu/content/open-data-social-%E2%80%93-sheffield]</t>
  </si>
  <si>
    <t>* Guide on Creating URIs [http://data.gov.uk/resources/uris]
* Open Data White Paper [http://data.gov.uk/library/open-data-white-paper]</t>
  </si>
</sst>
</file>

<file path=xl/styles.xml><?xml version="1.0" encoding="utf-8"?>
<styleSheet xmlns="http://schemas.openxmlformats.org/spreadsheetml/2006/main">
  <fonts count="24">
    <font>
      <sz val="10"/>
      <color rgb="FF000000"/>
      <name val="Arial"/>
    </font>
    <font>
      <b/>
      <sz val="10"/>
      <color rgb="FFFFFFFF"/>
      <name val="Arial"/>
    </font>
    <font>
      <sz val="9"/>
      <color rgb="FF000000"/>
      <name val="Arial"/>
    </font>
    <font>
      <b/>
      <sz val="10"/>
      <color rgb="FF000000"/>
      <name val="Arial"/>
    </font>
    <font>
      <sz val="10"/>
      <color rgb="FF000000"/>
      <name val="Arial"/>
    </font>
    <font>
      <sz val="8"/>
      <name val="Arial"/>
    </font>
    <font>
      <sz val="10"/>
      <name val="Arial"/>
    </font>
    <font>
      <b/>
      <sz val="8"/>
      <color rgb="FFFFFFFF"/>
      <name val="Arial"/>
    </font>
    <font>
      <b/>
      <sz val="10"/>
      <name val="Arial"/>
    </font>
    <font>
      <sz val="8"/>
      <color rgb="FF000000"/>
      <name val="Arial"/>
    </font>
    <font>
      <b/>
      <sz val="10"/>
      <color rgb="FFD9D9D9"/>
      <name val="Arial"/>
    </font>
    <font>
      <sz val="10"/>
      <color rgb="FFD9D9D9"/>
      <name val="Arial"/>
    </font>
    <font>
      <sz val="8"/>
      <color rgb="FFD9D9D9"/>
      <name val="Arial"/>
    </font>
    <font>
      <u/>
      <sz val="10"/>
      <color rgb="FF0000FF"/>
      <name val="Arial"/>
    </font>
    <font>
      <u/>
      <sz val="10"/>
      <color rgb="FF0000FF"/>
      <name val="Arial"/>
    </font>
    <font>
      <sz val="10"/>
      <name val="Arial"/>
    </font>
    <font>
      <u/>
      <sz val="10"/>
      <color rgb="FF000000"/>
      <name val="Arial"/>
    </font>
    <font>
      <sz val="10"/>
      <color rgb="FF000000"/>
      <name val="Arial"/>
    </font>
    <font>
      <u/>
      <sz val="10"/>
      <color rgb="FF0000FF"/>
      <name val="Arial"/>
    </font>
    <font>
      <u/>
      <sz val="10"/>
      <color rgb="FF0000FF"/>
      <name val="Arial"/>
    </font>
    <font>
      <sz val="10"/>
      <color rgb="FF222222"/>
      <name val="Arial"/>
    </font>
    <font>
      <u/>
      <sz val="10"/>
      <color rgb="FF0000FF"/>
      <name val="Arial"/>
    </font>
    <font>
      <u/>
      <sz val="10"/>
      <color rgb="FF0000FF"/>
      <name val="Arial"/>
    </font>
    <font>
      <u/>
      <sz val="10"/>
      <color rgb="FF0000FF"/>
      <name val="Arial"/>
    </font>
  </fonts>
  <fills count="8">
    <fill>
      <patternFill patternType="none"/>
    </fill>
    <fill>
      <patternFill patternType="gray125"/>
    </fill>
    <fill>
      <patternFill patternType="solid">
        <fgColor rgb="FF000000"/>
        <bgColor rgb="FF000000"/>
      </patternFill>
    </fill>
    <fill>
      <patternFill patternType="solid">
        <fgColor rgb="FFFFFFFF"/>
        <bgColor rgb="FFFFFFFF"/>
      </patternFill>
    </fill>
    <fill>
      <patternFill patternType="solid">
        <fgColor rgb="FFD9EAD3"/>
        <bgColor rgb="FFD9EAD3"/>
      </patternFill>
    </fill>
    <fill>
      <patternFill patternType="solid">
        <fgColor rgb="FFF4CCCC"/>
        <bgColor rgb="FFF4CCCC"/>
      </patternFill>
    </fill>
    <fill>
      <patternFill patternType="solid">
        <fgColor rgb="FFD9D9D9"/>
        <bgColor rgb="FFD9D9D9"/>
      </patternFill>
    </fill>
    <fill>
      <patternFill patternType="solid">
        <fgColor rgb="FFEFEFEF"/>
        <bgColor rgb="FFEFEFEF"/>
      </patternFill>
    </fill>
  </fills>
  <borders count="1">
    <border>
      <left/>
      <right/>
      <top/>
      <bottom/>
      <diagonal/>
    </border>
  </borders>
  <cellStyleXfs count="1">
    <xf numFmtId="0" fontId="0" fillId="0" borderId="0"/>
  </cellStyleXfs>
  <cellXfs count="113">
    <xf numFmtId="0" fontId="0" fillId="0" borderId="0" xfId="0" applyFont="1" applyAlignment="1">
      <alignment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2" fillId="3" borderId="0" xfId="0" applyFont="1" applyFill="1" applyAlignment="1">
      <alignment horizontal="right" vertical="center" wrapText="1"/>
    </xf>
    <xf numFmtId="0" fontId="3" fillId="4" borderId="0" xfId="0" applyFont="1" applyFill="1" applyAlignment="1"/>
    <xf numFmtId="0" fontId="4" fillId="4" borderId="0" xfId="0" applyFont="1" applyFill="1" applyAlignment="1"/>
    <xf numFmtId="0" fontId="3" fillId="4" borderId="0" xfId="0" applyFont="1" applyFill="1" applyAlignment="1"/>
    <xf numFmtId="0" fontId="4" fillId="4" borderId="0" xfId="0" applyFont="1" applyFill="1" applyAlignment="1"/>
    <xf numFmtId="0" fontId="5" fillId="0" borderId="0" xfId="0" applyFont="1" applyAlignment="1">
      <alignment horizontal="right"/>
    </xf>
    <xf numFmtId="0" fontId="3" fillId="5" borderId="0" xfId="0" applyFont="1" applyFill="1" applyAlignment="1"/>
    <xf numFmtId="0" fontId="4" fillId="5" borderId="0" xfId="0" applyFont="1" applyFill="1" applyAlignment="1"/>
    <xf numFmtId="0" fontId="3" fillId="5" borderId="0" xfId="0" applyFont="1" applyFill="1" applyAlignment="1"/>
    <xf numFmtId="0" fontId="4" fillId="0" borderId="0" xfId="0" applyFont="1" applyAlignment="1"/>
    <xf numFmtId="0" fontId="4" fillId="6" borderId="0" xfId="0" applyFont="1" applyFill="1" applyAlignment="1"/>
    <xf numFmtId="0" fontId="6" fillId="6" borderId="0" xfId="0" applyFont="1" applyFill="1" applyAlignment="1">
      <alignment wrapText="1"/>
    </xf>
    <xf numFmtId="4" fontId="4" fillId="6" borderId="0" xfId="0" applyNumberFormat="1" applyFont="1" applyFill="1" applyAlignment="1"/>
    <xf numFmtId="0" fontId="4" fillId="6" borderId="0" xfId="0" applyFont="1" applyFill="1" applyAlignment="1"/>
    <xf numFmtId="0" fontId="4" fillId="6" borderId="0" xfId="0" applyFont="1" applyFill="1" applyAlignment="1"/>
    <xf numFmtId="0" fontId="3" fillId="0" borderId="0" xfId="0" applyFont="1" applyAlignment="1"/>
    <xf numFmtId="0" fontId="1" fillId="2" borderId="0" xfId="0" applyFont="1" applyFill="1" applyAlignment="1">
      <alignment horizontal="center" vertical="center" wrapText="1"/>
    </xf>
    <xf numFmtId="0" fontId="1" fillId="2" borderId="0" xfId="0" applyFont="1" applyFill="1" applyAlignment="1">
      <alignment horizontal="center" vertical="top" wrapText="1"/>
    </xf>
    <xf numFmtId="0" fontId="7" fillId="2" borderId="0" xfId="0" applyFont="1" applyFill="1" applyAlignment="1">
      <alignment horizontal="center" vertical="center" wrapText="1"/>
    </xf>
    <xf numFmtId="0" fontId="1" fillId="2" borderId="0" xfId="0" applyFont="1" applyFill="1" applyAlignment="1">
      <alignment horizontal="left" vertical="center" wrapText="1"/>
    </xf>
    <xf numFmtId="0" fontId="8" fillId="0" borderId="0" xfId="0" applyFont="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4" fillId="0" borderId="0" xfId="0" applyFont="1" applyAlignment="1">
      <alignment horizontal="right" vertical="top"/>
    </xf>
    <xf numFmtId="0" fontId="9" fillId="0" borderId="0" xfId="0" applyFont="1" applyAlignment="1">
      <alignment horizontal="left" vertical="top"/>
    </xf>
    <xf numFmtId="0" fontId="4" fillId="0" borderId="0" xfId="0" applyFont="1" applyAlignment="1">
      <alignment horizontal="lef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pplyAlignment="1">
      <alignment horizontal="right" vertical="top"/>
    </xf>
    <xf numFmtId="9" fontId="4" fillId="0" borderId="0" xfId="0" applyNumberFormat="1" applyFont="1" applyAlignment="1">
      <alignment horizontal="right" vertical="top"/>
    </xf>
    <xf numFmtId="0" fontId="4" fillId="0" borderId="0" xfId="0" applyFont="1" applyAlignment="1">
      <alignment vertical="top"/>
    </xf>
    <xf numFmtId="0" fontId="10" fillId="6" borderId="0" xfId="0" applyFont="1" applyFill="1" applyAlignment="1">
      <alignment vertical="top" wrapText="1"/>
    </xf>
    <xf numFmtId="0" fontId="11" fillId="6" borderId="0" xfId="0" applyFont="1" applyFill="1" applyAlignment="1">
      <alignment vertical="top" wrapText="1"/>
    </xf>
    <xf numFmtId="0" fontId="12" fillId="6" borderId="0" xfId="0" applyFont="1" applyFill="1" applyAlignment="1">
      <alignment vertical="top" wrapText="1"/>
    </xf>
    <xf numFmtId="0" fontId="11" fillId="6" borderId="0" xfId="0" applyFont="1" applyFill="1" applyAlignment="1">
      <alignment horizontal="left" vertical="top" wrapText="1"/>
    </xf>
    <xf numFmtId="0" fontId="3" fillId="0" borderId="0" xfId="0" applyFont="1" applyAlignment="1">
      <alignment vertical="top" wrapText="1"/>
    </xf>
    <xf numFmtId="0" fontId="4" fillId="0" borderId="0" xfId="0" applyFont="1" applyAlignment="1">
      <alignment vertical="top" wrapText="1"/>
    </xf>
    <xf numFmtId="0" fontId="8" fillId="6" borderId="0" xfId="0" applyFont="1" applyFill="1" applyAlignment="1">
      <alignment vertical="top" wrapText="1"/>
    </xf>
    <xf numFmtId="0" fontId="6" fillId="6" borderId="0" xfId="0" applyFont="1" applyFill="1" applyAlignment="1">
      <alignment vertical="top" wrapText="1"/>
    </xf>
    <xf numFmtId="0" fontId="5" fillId="6" borderId="0" xfId="0" applyFont="1" applyFill="1" applyAlignment="1">
      <alignment vertical="top" wrapText="1"/>
    </xf>
    <xf numFmtId="0" fontId="6" fillId="6" borderId="0" xfId="0" applyFont="1" applyFill="1" applyAlignment="1">
      <alignment horizontal="left" vertical="top" wrapText="1"/>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top" wrapText="1"/>
    </xf>
    <xf numFmtId="0" fontId="1" fillId="2" borderId="0" xfId="0" applyFont="1" applyFill="1" applyAlignment="1">
      <alignment horizontal="center" vertical="center" wrapText="1"/>
    </xf>
    <xf numFmtId="0" fontId="1" fillId="2" borderId="0" xfId="0" applyFont="1" applyFill="1" applyAlignment="1">
      <alignment horizontal="center" vertical="top" wrapText="1"/>
    </xf>
    <xf numFmtId="0" fontId="7" fillId="2" borderId="0" xfId="0" applyFont="1" applyFill="1" applyAlignment="1">
      <alignment horizontal="center" vertical="center" wrapText="1"/>
    </xf>
    <xf numFmtId="0" fontId="8" fillId="7" borderId="0" xfId="0" applyFont="1" applyFill="1" applyAlignment="1">
      <alignment vertical="top" wrapText="1"/>
    </xf>
    <xf numFmtId="0" fontId="3" fillId="7" borderId="0" xfId="0" applyFont="1" applyFill="1" applyAlignment="1">
      <alignment vertical="top" wrapText="1"/>
    </xf>
    <xf numFmtId="0" fontId="5" fillId="7" borderId="0" xfId="0" applyFont="1" applyFill="1" applyAlignment="1">
      <alignment vertical="top" wrapText="1"/>
    </xf>
    <xf numFmtId="0" fontId="4" fillId="7" borderId="0" xfId="0" applyFont="1" applyFill="1" applyAlignment="1">
      <alignment horizontal="right" vertical="top"/>
    </xf>
    <xf numFmtId="0" fontId="9" fillId="7" borderId="0" xfId="0" applyFont="1" applyFill="1" applyAlignment="1">
      <alignment horizontal="left" vertical="top"/>
    </xf>
    <xf numFmtId="0" fontId="4" fillId="7" borderId="0" xfId="0" applyFont="1" applyFill="1" applyAlignment="1">
      <alignment horizontal="left" vertical="top" wrapText="1"/>
    </xf>
    <xf numFmtId="0" fontId="4" fillId="4" borderId="0" xfId="0" applyFont="1" applyFill="1" applyAlignment="1">
      <alignment vertical="top" wrapText="1"/>
    </xf>
    <xf numFmtId="0" fontId="4" fillId="3" borderId="0" xfId="0" applyFont="1" applyFill="1" applyAlignment="1">
      <alignment vertical="top" wrapText="1"/>
    </xf>
    <xf numFmtId="0" fontId="6" fillId="7" borderId="0" xfId="0" applyFont="1" applyFill="1" applyAlignment="1">
      <alignment vertical="top" wrapText="1"/>
    </xf>
    <xf numFmtId="0" fontId="9" fillId="7" borderId="0" xfId="0" applyFont="1" applyFill="1" applyAlignment="1">
      <alignment horizontal="right" vertical="top"/>
    </xf>
    <xf numFmtId="9" fontId="4" fillId="7" borderId="0" xfId="0" applyNumberFormat="1" applyFont="1" applyFill="1" applyAlignment="1">
      <alignment horizontal="right" vertical="top"/>
    </xf>
    <xf numFmtId="0" fontId="4" fillId="3" borderId="0" xfId="0" applyFont="1" applyFill="1" applyAlignment="1">
      <alignment vertical="top" wrapText="1"/>
    </xf>
    <xf numFmtId="0" fontId="10" fillId="6" borderId="0" xfId="0" applyFont="1" applyFill="1" applyAlignment="1">
      <alignment vertical="top" wrapText="1"/>
    </xf>
    <xf numFmtId="0" fontId="11" fillId="6" borderId="0" xfId="0" applyFont="1" applyFill="1" applyAlignment="1">
      <alignment vertical="top" wrapText="1"/>
    </xf>
    <xf numFmtId="0" fontId="12" fillId="6" borderId="0" xfId="0" applyFont="1" applyFill="1" applyAlignment="1">
      <alignment vertical="top" wrapText="1"/>
    </xf>
    <xf numFmtId="0" fontId="11" fillId="6" borderId="0" xfId="0" applyFont="1" applyFill="1" applyAlignment="1">
      <alignment horizontal="left" vertical="top" wrapText="1"/>
    </xf>
    <xf numFmtId="0" fontId="4" fillId="4" borderId="0" xfId="0" applyFont="1" applyFill="1" applyAlignment="1">
      <alignment vertical="top" wrapText="1"/>
    </xf>
    <xf numFmtId="0" fontId="13" fillId="3" borderId="0" xfId="0" applyFont="1" applyFill="1" applyAlignment="1">
      <alignment vertical="top" wrapText="1"/>
    </xf>
    <xf numFmtId="0" fontId="8" fillId="6" borderId="0" xfId="0" applyFont="1" applyFill="1" applyAlignment="1">
      <alignment vertical="top" wrapText="1"/>
    </xf>
    <xf numFmtId="0" fontId="6" fillId="6" borderId="0" xfId="0" applyFont="1" applyFill="1" applyAlignment="1">
      <alignment vertical="top" wrapText="1"/>
    </xf>
    <xf numFmtId="0" fontId="5" fillId="6" borderId="0" xfId="0" applyFont="1" applyFill="1" applyAlignment="1">
      <alignment vertical="top" wrapText="1"/>
    </xf>
    <xf numFmtId="0" fontId="6" fillId="7" borderId="0" xfId="0" applyFont="1" applyFill="1" applyAlignment="1">
      <alignment horizontal="left" vertical="top" wrapText="1"/>
    </xf>
    <xf numFmtId="0" fontId="14" fillId="0" borderId="0" xfId="0" applyFont="1" applyAlignment="1">
      <alignment vertical="top" wrapText="1"/>
    </xf>
    <xf numFmtId="0" fontId="4" fillId="0" borderId="0" xfId="0" applyFont="1" applyAlignment="1">
      <alignment vertical="top" wrapText="1"/>
    </xf>
    <xf numFmtId="0" fontId="8" fillId="3" borderId="0" xfId="0" applyFont="1" applyFill="1" applyAlignment="1">
      <alignment wrapText="1"/>
    </xf>
    <xf numFmtId="0" fontId="6" fillId="3" borderId="0" xfId="0" applyFont="1" applyFill="1" applyAlignment="1">
      <alignment wrapText="1"/>
    </xf>
    <xf numFmtId="0" fontId="6" fillId="3" borderId="0" xfId="0" applyFont="1" applyFill="1" applyAlignment="1">
      <alignment vertical="top" wrapText="1"/>
    </xf>
    <xf numFmtId="0" fontId="8" fillId="7" borderId="0" xfId="0" applyFont="1" applyFill="1" applyAlignment="1">
      <alignment wrapText="1"/>
    </xf>
    <xf numFmtId="0" fontId="3" fillId="7" borderId="0" xfId="0" applyFont="1" applyFill="1" applyAlignment="1"/>
    <xf numFmtId="0" fontId="8" fillId="7" borderId="0" xfId="0" applyFont="1" applyFill="1" applyAlignment="1">
      <alignment wrapText="1"/>
    </xf>
    <xf numFmtId="0" fontId="8" fillId="7" borderId="0" xfId="0" applyFont="1" applyFill="1" applyAlignment="1"/>
    <xf numFmtId="0" fontId="3" fillId="7" borderId="0" xfId="0" applyFont="1" applyFill="1" applyAlignment="1"/>
    <xf numFmtId="0" fontId="4" fillId="4" borderId="0" xfId="0" applyFont="1" applyFill="1" applyAlignment="1">
      <alignment vertical="top" wrapText="1"/>
    </xf>
    <xf numFmtId="0" fontId="4" fillId="0" borderId="0" xfId="0" applyFont="1" applyAlignment="1">
      <alignment vertical="top" wrapText="1"/>
    </xf>
    <xf numFmtId="0" fontId="4" fillId="3" borderId="0" xfId="0" applyFont="1" applyFill="1" applyAlignment="1">
      <alignment vertical="top" wrapText="1"/>
    </xf>
    <xf numFmtId="0" fontId="15" fillId="3" borderId="0" xfId="0" applyFont="1" applyFill="1" applyAlignment="1">
      <alignment vertical="top" wrapText="1"/>
    </xf>
    <xf numFmtId="0" fontId="4" fillId="0" borderId="0" xfId="0" applyFont="1" applyAlignment="1">
      <alignment vertical="top"/>
    </xf>
    <xf numFmtId="0" fontId="3" fillId="0" borderId="0" xfId="0" applyFont="1" applyAlignment="1">
      <alignment vertical="top"/>
    </xf>
    <xf numFmtId="0" fontId="3" fillId="0" borderId="0" xfId="0" applyFont="1" applyAlignment="1">
      <alignment vertical="top" wrapText="1"/>
    </xf>
    <xf numFmtId="0" fontId="6" fillId="0" borderId="0" xfId="0" applyFont="1" applyAlignment="1">
      <alignment vertical="top" wrapText="1"/>
    </xf>
    <xf numFmtId="0" fontId="4" fillId="3" borderId="0" xfId="0" applyFont="1" applyFill="1" applyAlignment="1">
      <alignment vertical="top"/>
    </xf>
    <xf numFmtId="0" fontId="16" fillId="3" borderId="0" xfId="0" applyFont="1" applyFill="1" applyAlignment="1">
      <alignment vertical="top" wrapText="1"/>
    </xf>
    <xf numFmtId="0" fontId="4" fillId="0" borderId="0" xfId="0" applyFont="1" applyAlignment="1">
      <alignment vertical="top"/>
    </xf>
    <xf numFmtId="0" fontId="6" fillId="0" borderId="0" xfId="0" applyFont="1" applyAlignment="1">
      <alignment wrapText="1"/>
    </xf>
    <xf numFmtId="0" fontId="6" fillId="0" borderId="0" xfId="0" applyFont="1" applyAlignment="1">
      <alignment vertical="center" wrapText="1"/>
    </xf>
    <xf numFmtId="0" fontId="17" fillId="3" borderId="0" xfId="0" applyFont="1" applyFill="1" applyAlignment="1">
      <alignment wrapText="1"/>
    </xf>
    <xf numFmtId="0" fontId="18" fillId="0" borderId="0" xfId="0" applyFont="1" applyAlignment="1">
      <alignment wrapText="1"/>
    </xf>
    <xf numFmtId="0" fontId="6" fillId="0" borderId="0" xfId="0" applyFont="1" applyAlignment="1">
      <alignment vertical="top"/>
    </xf>
    <xf numFmtId="0" fontId="19" fillId="0" borderId="0" xfId="0" applyFont="1" applyAlignment="1">
      <alignment vertical="top" wrapText="1"/>
    </xf>
    <xf numFmtId="0" fontId="6" fillId="3" borderId="0" xfId="0" applyFont="1" applyFill="1" applyAlignment="1">
      <alignment wrapText="1"/>
    </xf>
    <xf numFmtId="0" fontId="3" fillId="3" borderId="0" xfId="0" applyFont="1" applyFill="1" applyAlignment="1">
      <alignment vertical="top"/>
    </xf>
    <xf numFmtId="0" fontId="6" fillId="0" borderId="0" xfId="0" applyFont="1" applyAlignment="1"/>
    <xf numFmtId="0" fontId="20" fillId="3" borderId="0" xfId="0" applyFont="1" applyFill="1" applyAlignment="1">
      <alignment wrapText="1"/>
    </xf>
    <xf numFmtId="0" fontId="6" fillId="0" borderId="0" xfId="0" applyFont="1" applyAlignment="1"/>
    <xf numFmtId="0" fontId="15" fillId="3" borderId="0" xfId="0" applyFont="1" applyFill="1" applyAlignment="1">
      <alignment wrapText="1"/>
    </xf>
    <xf numFmtId="0" fontId="21" fillId="0" borderId="0" xfId="0" applyFont="1" applyAlignment="1"/>
    <xf numFmtId="0" fontId="4" fillId="3" borderId="0" xfId="0" applyFont="1" applyFill="1" applyAlignment="1">
      <alignment vertical="top"/>
    </xf>
    <xf numFmtId="0" fontId="4" fillId="3" borderId="0" xfId="0" applyFont="1" applyFill="1" applyAlignment="1">
      <alignment vertical="top"/>
    </xf>
    <xf numFmtId="0" fontId="17" fillId="3" borderId="0" xfId="0" applyFont="1" applyFill="1" applyAlignment="1">
      <alignment horizontal="left" vertical="top" wrapText="1"/>
    </xf>
    <xf numFmtId="0" fontId="22" fillId="0" borderId="0" xfId="0" applyFont="1" applyAlignment="1">
      <alignment vertical="top" wrapText="1"/>
    </xf>
    <xf numFmtId="0" fontId="17" fillId="3" borderId="0" xfId="0" applyFont="1" applyFill="1" applyAlignment="1">
      <alignment horizontal="left" wrapText="1"/>
    </xf>
    <xf numFmtId="0" fontId="15" fillId="3" borderId="0" xfId="0" applyFont="1" applyFill="1" applyAlignment="1">
      <alignment vertical="top" wrapText="1"/>
    </xf>
    <xf numFmtId="0" fontId="23" fillId="0" borderId="0" xfId="0" applyFont="1" applyAlignment="1">
      <alignment wrapText="1"/>
    </xf>
  </cellXfs>
  <cellStyles count="1">
    <cellStyle name="Normal" xfId="0" builtinId="0"/>
  </cellStyles>
  <dxfs count="196">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
      <fill>
        <patternFill patternType="solid">
          <fgColor rgb="FFF4CCCC"/>
          <bgColor rgb="FFF4CCCC"/>
        </patternFill>
      </fill>
      <alignment wrapText="1"/>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http://www.data.gouv.fr/"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data.gov.gr/api/public/v1/datasets/?format=json" TargetMode="External"/><Relationship Id="rId1" Type="http://schemas.openxmlformats.org/officeDocument/2006/relationships/hyperlink" Target="http://data.gov.gr/"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dati.gov.it/catalog/api/3" TargetMode="External"/><Relationship Id="rId2" Type="http://schemas.openxmlformats.org/officeDocument/2006/relationships/hyperlink" Target="http://dati.gov.it/" TargetMode="External"/><Relationship Id="rId1" Type="http://schemas.openxmlformats.org/officeDocument/2006/relationships/hyperlink" Target="http://www.dati.gov.it/iodl/2.0/"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opendata.lv/" TargetMode="External"/><Relationship Id="rId1" Type="http://schemas.openxmlformats.org/officeDocument/2006/relationships/hyperlink" Target="http://m.likumi.lv/doc.php?id=276655"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opendatamalta.org/ckan/dataset"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data.overheid.nl/"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www.dados.gov.pt/"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data.gov.ro/api" TargetMode="External"/><Relationship Id="rId2" Type="http://schemas.openxmlformats.org/officeDocument/2006/relationships/hyperlink" Target="http://data.gov.ro/" TargetMode="External"/><Relationship Id="rId1" Type="http://schemas.openxmlformats.org/officeDocument/2006/relationships/hyperlink" Target="http://www.cdep.ro/pls/proiecte/upl_pck2015.proiect?cam=2&amp;idp=15196"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jaspi.justice.gov.sk/jaspiw1/htm_zak/jaspiw_mini_zak_zobraz_clanok1.asp?kotva=k1&amp;skupina=1"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nio.gov.si/nio/cms/page/purpose?lang=en"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datos.gob.es/datos/?q=catalog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datahub.io/dataset?q=austria" TargetMode="External"/><Relationship Id="rId1" Type="http://schemas.openxmlformats.org/officeDocument/2006/relationships/hyperlink" Target="http://gov.opendata.at/site/"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http://epsiplatform.eu/content/uk-public-sector-must-comply-open-standards-principles" TargetMode="External"/><Relationship Id="rId2" Type="http://schemas.openxmlformats.org/officeDocument/2006/relationships/hyperlink" Target="https://www.gov.uk/government/uploads/system/uploads/attachment_data/file/78946/CM8353_acc.pdf" TargetMode="External"/><Relationship Id="rId1" Type="http://schemas.openxmlformats.org/officeDocument/2006/relationships/hyperlink" Target="http://data.gov.uk/" TargetMode="External"/><Relationship Id="rId4" Type="http://schemas.openxmlformats.org/officeDocument/2006/relationships/hyperlink" Target="http://data.gov.uk/data/dump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data.gov.be/"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opendata.government.bg/api" TargetMode="External"/><Relationship Id="rId1" Type="http://schemas.openxmlformats.org/officeDocument/2006/relationships/hyperlink" Target="https://opendata.government.bg/"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narodne-novine.nn.hr/clanci/sluzbeni/2015_08_85_1649.html" TargetMode="External"/><Relationship Id="rId2" Type="http://schemas.openxmlformats.org/officeDocument/2006/relationships/hyperlink" Target="http://narodne-novine.nn.hr/clanci/sluzbeni/2015_08_85_1649.html" TargetMode="External"/><Relationship Id="rId1" Type="http://schemas.openxmlformats.org/officeDocument/2006/relationships/hyperlink" Target="http://data.gov.hr/"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data.gov.cy/"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data.digitaliser.dk/" TargetMode="External"/></Relationships>
</file>

<file path=xl/worksheets/sheet1.xml><?xml version="1.0" encoding="utf-8"?>
<worksheet xmlns="http://schemas.openxmlformats.org/spreadsheetml/2006/main" xmlns:r="http://schemas.openxmlformats.org/officeDocument/2006/relationships">
  <dimension ref="A1:K44"/>
  <sheetViews>
    <sheetView tabSelected="1" workbookViewId="0">
      <pane xSplit="1" ySplit="1" topLeftCell="B2" activePane="bottomRight" state="frozen"/>
      <selection pane="topRight" activeCell="B1" sqref="B1"/>
      <selection pane="bottomLeft" activeCell="A2" sqref="A2"/>
      <selection pane="bottomRight" activeCell="A6" sqref="A6"/>
    </sheetView>
  </sheetViews>
  <sheetFormatPr defaultColWidth="14.44140625" defaultRowHeight="12.75" customHeight="1"/>
  <cols>
    <col min="1" max="1" width="26.88671875" customWidth="1"/>
    <col min="2" max="2" width="32.6640625" customWidth="1"/>
    <col min="3" max="3" width="13.6640625" customWidth="1"/>
    <col min="4" max="4" width="10.109375" customWidth="1"/>
    <col min="5" max="5" width="8.88671875" customWidth="1"/>
    <col min="6" max="6" width="8.5546875" customWidth="1"/>
    <col min="7" max="7" width="9.33203125" customWidth="1"/>
    <col min="8" max="8" width="7.88671875" customWidth="1"/>
    <col min="9" max="9" width="8.6640625" customWidth="1"/>
    <col min="10" max="10" width="9.6640625" customWidth="1"/>
    <col min="11" max="11" width="17.44140625" customWidth="1"/>
  </cols>
  <sheetData>
    <row r="1" spans="1:11" ht="52.8">
      <c r="A1" s="1" t="s">
        <v>0</v>
      </c>
      <c r="B1" s="1" t="s">
        <v>1</v>
      </c>
      <c r="C1" s="2" t="s">
        <v>2</v>
      </c>
      <c r="D1" s="2" t="s">
        <v>3</v>
      </c>
      <c r="E1" s="2" t="s">
        <v>4</v>
      </c>
      <c r="F1" s="2" t="s">
        <v>5</v>
      </c>
      <c r="G1" s="2" t="s">
        <v>6</v>
      </c>
      <c r="H1" s="2" t="s">
        <v>7</v>
      </c>
      <c r="I1" s="2" t="s">
        <v>8</v>
      </c>
      <c r="J1" s="2" t="s">
        <v>9</v>
      </c>
      <c r="K1" s="3" t="s">
        <v>10</v>
      </c>
    </row>
    <row r="2" spans="1:11" ht="15" customHeight="1">
      <c r="A2" s="4" t="s">
        <v>11</v>
      </c>
      <c r="B2" s="5" t="s">
        <v>12</v>
      </c>
      <c r="C2" s="6">
        <f t="shared" ref="C2:C10" si="0">SUM(D2:J2)</f>
        <v>500</v>
      </c>
      <c r="D2" s="7">
        <f>VLOOKUP(D$1,Austria!$B$37:$C$43,2,FALSE)</f>
        <v>100</v>
      </c>
      <c r="E2" s="7">
        <f>VLOOKUP(E$1,Austria!$B$37:$C$43,2,FALSE)</f>
        <v>40</v>
      </c>
      <c r="F2" s="7">
        <f>VLOOKUP(F$1,Austria!$B$37:$C$43,2,FALSE)</f>
        <v>80</v>
      </c>
      <c r="G2" s="7">
        <f>VLOOKUP(G$1,Austria!$B$37:$C$43,2,FALSE)</f>
        <v>50</v>
      </c>
      <c r="H2" s="7">
        <f>VLOOKUP(H$1,Austria!$B$37:$C$43,2,FALSE)</f>
        <v>50</v>
      </c>
      <c r="I2" s="7">
        <f>VLOOKUP(I$1,Austria!$B$37:$C$43,2,FALSE)</f>
        <v>80</v>
      </c>
      <c r="J2" s="7">
        <f>VLOOKUP(J$1,Austria!$B$37:$C$43,2,FALSE)</f>
        <v>100</v>
      </c>
      <c r="K2" s="8"/>
    </row>
    <row r="3" spans="1:11" ht="15" customHeight="1">
      <c r="A3" s="4" t="s">
        <v>13</v>
      </c>
      <c r="B3" s="5" t="s">
        <v>12</v>
      </c>
      <c r="C3" s="6">
        <f t="shared" si="0"/>
        <v>360</v>
      </c>
      <c r="D3" s="7">
        <f>VLOOKUP(D$1,Belgium!$B$37:$C$43,2,FALSE)</f>
        <v>100</v>
      </c>
      <c r="E3" s="7">
        <f>VLOOKUP(E$1,Belgium!$B$37:$C$43,2,FALSE)</f>
        <v>50</v>
      </c>
      <c r="F3" s="7">
        <f>VLOOKUP(F$1,Belgium!$B$37:$C$43,2,FALSE)</f>
        <v>20</v>
      </c>
      <c r="G3" s="7">
        <f>VLOOKUP(G$1,Belgium!$B$37:$C$43,2,FALSE)</f>
        <v>50</v>
      </c>
      <c r="H3" s="7">
        <f>VLOOKUP(H$1,Belgium!$B$37:$C$43,2,FALSE)</f>
        <v>0</v>
      </c>
      <c r="I3" s="7">
        <f>VLOOKUP(I$1,Belgium!$B$37:$C$43,2,FALSE)</f>
        <v>40</v>
      </c>
      <c r="J3" s="7">
        <f>VLOOKUP(J$1,Belgium!$B$37:$C$43,2,FALSE)</f>
        <v>100</v>
      </c>
    </row>
    <row r="4" spans="1:11" ht="15" customHeight="1">
      <c r="A4" s="4" t="s">
        <v>14</v>
      </c>
      <c r="B4" s="5" t="s">
        <v>12</v>
      </c>
      <c r="C4" s="6">
        <f t="shared" si="0"/>
        <v>165</v>
      </c>
      <c r="D4" s="7">
        <f>VLOOKUP(D$1,Bulgaria!$B$37:$C$43,2,FALSE)</f>
        <v>0</v>
      </c>
      <c r="E4" s="7">
        <f>VLOOKUP(E$1,Bulgaria!$B$37:$C$43,2,FALSE)</f>
        <v>55</v>
      </c>
      <c r="F4" s="7">
        <f>VLOOKUP(F$1,Bulgaria!$B$37:$C$43,2,FALSE)</f>
        <v>30</v>
      </c>
      <c r="G4" s="7">
        <f>VLOOKUP(G$1,Bulgaria!$B$37:$C$43,2,FALSE)</f>
        <v>30</v>
      </c>
      <c r="H4" s="7">
        <f>VLOOKUP(H$1,Bulgaria!$B$37:$C$43,2,FALSE)</f>
        <v>50</v>
      </c>
      <c r="I4" s="7">
        <f>VLOOKUP(I$1,Bulgaria!$B$37:$C$43,2,FALSE)</f>
        <v>0</v>
      </c>
      <c r="J4" s="7">
        <f>VLOOKUP(J$1,Bulgaria!$B$37:$C$43,2,FALSE)</f>
        <v>0</v>
      </c>
    </row>
    <row r="5" spans="1:11" ht="15" customHeight="1">
      <c r="A5" s="4" t="s">
        <v>15</v>
      </c>
      <c r="B5" s="5" t="s">
        <v>12</v>
      </c>
      <c r="C5" s="6">
        <f t="shared" si="0"/>
        <v>380</v>
      </c>
      <c r="D5" s="7">
        <f>VLOOKUP(D$1,Croatia!$B$37:$C$43,2,FALSE)</f>
        <v>100</v>
      </c>
      <c r="E5" s="7">
        <f>VLOOKUP(E$1,Croatia!$B$37:$C$43,2,FALSE)</f>
        <v>50</v>
      </c>
      <c r="F5" s="7">
        <f>VLOOKUP(F$1,Croatia!$B$37:$C$43,2,FALSE)</f>
        <v>80</v>
      </c>
      <c r="G5" s="7">
        <f>VLOOKUP(G$1,Croatia!$B$37:$C$43,2,FALSE)</f>
        <v>50</v>
      </c>
      <c r="H5" s="7">
        <f>VLOOKUP(H$1,Croatia!$B$37:$C$43,2,FALSE)</f>
        <v>50</v>
      </c>
      <c r="I5" s="7">
        <f>VLOOKUP(I$1,Croatia!$B$37:$C$43,2,FALSE)</f>
        <v>0</v>
      </c>
      <c r="J5" s="7">
        <f>VLOOKUP(J$1,Croatia!$B$37:$C$43,2,FALSE)</f>
        <v>50</v>
      </c>
    </row>
    <row r="6" spans="1:11" ht="15" customHeight="1">
      <c r="A6" s="4" t="s">
        <v>16</v>
      </c>
      <c r="B6" s="5" t="s">
        <v>12</v>
      </c>
      <c r="C6" s="6">
        <f t="shared" si="0"/>
        <v>365</v>
      </c>
      <c r="D6" s="7">
        <f>VLOOKUP(D$1,Cyprus!$B$37:$C$43,2,FALSE)</f>
        <v>100</v>
      </c>
      <c r="E6" s="7">
        <f>VLOOKUP(E$1,Cyprus!$B$37:$C$43,2,FALSE)</f>
        <v>65</v>
      </c>
      <c r="F6" s="7">
        <f>VLOOKUP(F$1,Cyprus!$B$37:$C$43,2,FALSE)</f>
        <v>50</v>
      </c>
      <c r="G6" s="7">
        <f>VLOOKUP(G$1,Cyprus!$B$37:$C$43,2,FALSE)</f>
        <v>100</v>
      </c>
      <c r="H6" s="7">
        <f>VLOOKUP(H$1,Cyprus!$B$37:$C$43,2,FALSE)</f>
        <v>50</v>
      </c>
      <c r="I6" s="7">
        <f>VLOOKUP(I$1,Cyprus!$B$37:$C$43,2,FALSE)</f>
        <v>0</v>
      </c>
      <c r="J6" s="7">
        <f>VLOOKUP(J$1,Cyprus!$B$37:$C$43,2,FALSE)</f>
        <v>0</v>
      </c>
    </row>
    <row r="7" spans="1:11" ht="15" customHeight="1">
      <c r="A7" s="4" t="s">
        <v>17</v>
      </c>
      <c r="B7" s="5" t="s">
        <v>12</v>
      </c>
      <c r="C7" s="6">
        <f t="shared" si="0"/>
        <v>310</v>
      </c>
      <c r="D7" s="7">
        <f>VLOOKUP(D$1,CzechRepublic!$B$37:$C$43,2,FALSE)</f>
        <v>100</v>
      </c>
      <c r="E7" s="7">
        <f>VLOOKUP(E$1,CzechRepublic!$B$37:$C$43,2,FALSE)</f>
        <v>30</v>
      </c>
      <c r="F7" s="7">
        <f>VLOOKUP(F$1,CzechRepublic!$B$37:$C$43,2,FALSE)</f>
        <v>20</v>
      </c>
      <c r="G7" s="7">
        <f>VLOOKUP(G$1,CzechRepublic!$B$37:$C$43,2,FALSE)</f>
        <v>30</v>
      </c>
      <c r="H7" s="7">
        <f>VLOOKUP(H$1,CzechRepublic!$B$37:$C$43,2,FALSE)</f>
        <v>50</v>
      </c>
      <c r="I7" s="7">
        <f>VLOOKUP(I$1,CzechRepublic!$B$37:$C$43,2,FALSE)</f>
        <v>0</v>
      </c>
      <c r="J7" s="7">
        <f>VLOOKUP(J$1,CzechRepublic!$B$37:$C$43,2,FALSE)</f>
        <v>80</v>
      </c>
    </row>
    <row r="8" spans="1:11" ht="15" customHeight="1">
      <c r="A8" s="4" t="s">
        <v>18</v>
      </c>
      <c r="B8" s="5" t="s">
        <v>12</v>
      </c>
      <c r="C8" s="6">
        <f t="shared" si="0"/>
        <v>440</v>
      </c>
      <c r="D8" s="7">
        <f>VLOOKUP(D$1,Denmark!$B$37:$C$43,2,FALSE)</f>
        <v>100</v>
      </c>
      <c r="E8" s="7">
        <f>VLOOKUP(E$1,Denmark!$B$37:$C$43,2,FALSE)</f>
        <v>40</v>
      </c>
      <c r="F8" s="7">
        <f>VLOOKUP(F$1,Denmark!$B$37:$C$43,2,FALSE)</f>
        <v>50</v>
      </c>
      <c r="G8" s="7">
        <f>VLOOKUP(G$1,Denmark!$B$37:$C$43,2,FALSE)</f>
        <v>100</v>
      </c>
      <c r="H8" s="7">
        <f>VLOOKUP(H$1,Denmark!$B$37:$C$43,2,FALSE)</f>
        <v>50</v>
      </c>
      <c r="I8" s="7">
        <f>VLOOKUP(I$1,Denmark!$B$37:$C$43,2,FALSE)</f>
        <v>40</v>
      </c>
      <c r="J8" s="7">
        <f>VLOOKUP(J$1,Denmark!$B$37:$C$43,2,FALSE)</f>
        <v>60</v>
      </c>
    </row>
    <row r="9" spans="1:11" ht="15" customHeight="1">
      <c r="A9" s="4" t="s">
        <v>19</v>
      </c>
      <c r="B9" s="5" t="s">
        <v>12</v>
      </c>
      <c r="C9" s="6">
        <f t="shared" si="0"/>
        <v>380</v>
      </c>
      <c r="D9" s="7">
        <f>VLOOKUP(D$1,Estonia!$B$37:$C$43,2,FALSE)</f>
        <v>0</v>
      </c>
      <c r="E9" s="7">
        <f>VLOOKUP(E$1,Estonia!$B$37:$C$43,2,FALSE)</f>
        <v>100</v>
      </c>
      <c r="F9" s="7">
        <f>VLOOKUP(F$1,Estonia!$B$37:$C$43,2,FALSE)</f>
        <v>70</v>
      </c>
      <c r="G9" s="7">
        <f>VLOOKUP(G$1,Estonia!$B$37:$C$43,2,FALSE)</f>
        <v>100</v>
      </c>
      <c r="H9" s="7">
        <f>VLOOKUP(H$1,Estonia!$B$37:$C$43,2,FALSE)</f>
        <v>50</v>
      </c>
      <c r="I9" s="7">
        <f>VLOOKUP(I$1,Estonia!$B$37:$C$43,2,FALSE)</f>
        <v>0</v>
      </c>
      <c r="J9" s="7">
        <f>VLOOKUP(J$1,Estonia!$B$37:$C$43,2,FALSE)</f>
        <v>60</v>
      </c>
    </row>
    <row r="10" spans="1:11" ht="15" customHeight="1">
      <c r="A10" s="4" t="s">
        <v>20</v>
      </c>
      <c r="B10" s="5" t="s">
        <v>12</v>
      </c>
      <c r="C10" s="6">
        <f t="shared" si="0"/>
        <v>390</v>
      </c>
      <c r="D10" s="7">
        <f>VLOOKUP(D$1,Finland!$B$37:$C$43,2,FALSE)</f>
        <v>0</v>
      </c>
      <c r="E10" s="7">
        <f>VLOOKUP(E$1,Finland!$B$37:$C$43,2,FALSE)</f>
        <v>80</v>
      </c>
      <c r="F10" s="7">
        <f>VLOOKUP(F$1,Finland!$B$37:$C$43,2,FALSE)</f>
        <v>80</v>
      </c>
      <c r="G10" s="7">
        <f>VLOOKUP(G$1,Finland!$B$37:$C$43,2,FALSE)</f>
        <v>50</v>
      </c>
      <c r="H10" s="7">
        <f>VLOOKUP(H$1,Finland!$B$37:$C$43,2,FALSE)</f>
        <v>0</v>
      </c>
      <c r="I10" s="7">
        <f>VLOOKUP(I$1,Finland!$B$37:$C$43,2,FALSE)</f>
        <v>80</v>
      </c>
      <c r="J10" s="7">
        <f>VLOOKUP(J$1,Finland!$B$37:$C$43,2,FALSE)</f>
        <v>100</v>
      </c>
    </row>
    <row r="11" spans="1:11" ht="15" customHeight="1">
      <c r="A11" s="9" t="s">
        <v>21</v>
      </c>
      <c r="B11" s="10" t="s">
        <v>22</v>
      </c>
      <c r="C11" s="11"/>
    </row>
    <row r="12" spans="1:11" ht="15" customHeight="1">
      <c r="A12" s="4" t="s">
        <v>23</v>
      </c>
      <c r="B12" s="5" t="s">
        <v>12</v>
      </c>
      <c r="C12" s="6">
        <f t="shared" ref="C12:C15" si="1">SUM(D12:J12)</f>
        <v>435</v>
      </c>
      <c r="D12" s="7">
        <f>VLOOKUP(D$1,France!$B$37:$C$43,2,FALSE)</f>
        <v>0</v>
      </c>
      <c r="E12" s="7">
        <f>VLOOKUP(E$1,France!$B$37:$C$43,2,FALSE)</f>
        <v>85</v>
      </c>
      <c r="F12" s="7">
        <f>VLOOKUP(F$1,France!$B$37:$C$43,2,FALSE)</f>
        <v>50</v>
      </c>
      <c r="G12" s="7">
        <f>VLOOKUP(G$1,France!$B$37:$C$43,2,FALSE)</f>
        <v>50</v>
      </c>
      <c r="H12" s="7">
        <f>VLOOKUP(H$1,France!$B$37:$C$43,2,FALSE)</f>
        <v>50</v>
      </c>
      <c r="I12" s="7">
        <f>VLOOKUP(I$1,France!$B$37:$C$43,2,FALSE)</f>
        <v>100</v>
      </c>
      <c r="J12" s="7">
        <f>VLOOKUP(J$1,France!$B$37:$C$43,2,FALSE)</f>
        <v>100</v>
      </c>
    </row>
    <row r="13" spans="1:11" ht="15" customHeight="1">
      <c r="A13" s="4" t="s">
        <v>24</v>
      </c>
      <c r="B13" s="5" t="s">
        <v>12</v>
      </c>
      <c r="C13" s="6">
        <f t="shared" si="1"/>
        <v>400</v>
      </c>
      <c r="D13" s="7">
        <f>VLOOKUP(D$1,Germany!$B$37:$C$43,2,FALSE)</f>
        <v>100</v>
      </c>
      <c r="E13" s="7">
        <f>VLOOKUP(E$1,Germany!$B$37:$C$43,2,FALSE)</f>
        <v>50</v>
      </c>
      <c r="F13" s="7">
        <f>VLOOKUP(F$1,Germany!$B$37:$C$43,2,FALSE)</f>
        <v>50</v>
      </c>
      <c r="G13" s="7">
        <f>VLOOKUP(G$1,Germany!$B$37:$C$43,2,FALSE)</f>
        <v>0</v>
      </c>
      <c r="H13" s="7">
        <f>VLOOKUP(H$1,Germany!$B$37:$C$43,2,FALSE)</f>
        <v>30</v>
      </c>
      <c r="I13" s="7">
        <f>VLOOKUP(I$1,Germany!$B$37:$C$43,2,FALSE)</f>
        <v>100</v>
      </c>
      <c r="J13" s="7">
        <f>VLOOKUP(J$1,Germany!$B$37:$C$43,2,FALSE)</f>
        <v>70</v>
      </c>
    </row>
    <row r="14" spans="1:11" ht="15" customHeight="1">
      <c r="A14" s="4" t="s">
        <v>25</v>
      </c>
      <c r="B14" s="5" t="s">
        <v>12</v>
      </c>
      <c r="C14" s="6">
        <f t="shared" si="1"/>
        <v>520</v>
      </c>
      <c r="D14" s="7">
        <f>VLOOKUP(D$1,Greece!$B$37:$C$43,2,FALSE)</f>
        <v>100</v>
      </c>
      <c r="E14" s="7">
        <f>VLOOKUP(E$1,Greece!$B$37:$C$43,2,FALSE)</f>
        <v>100</v>
      </c>
      <c r="F14" s="7">
        <f>VLOOKUP(F$1,Greece!$B$37:$C$43,2,FALSE)</f>
        <v>80</v>
      </c>
      <c r="G14" s="7">
        <f>VLOOKUP(G$1,Greece!$B$37:$C$43,2,FALSE)</f>
        <v>80</v>
      </c>
      <c r="H14" s="7">
        <f>VLOOKUP(H$1,Greece!$B$37:$C$43,2,FALSE)</f>
        <v>50</v>
      </c>
      <c r="I14" s="7">
        <f>VLOOKUP(I$1,Greece!$B$37:$C$43,2,FALSE)</f>
        <v>40</v>
      </c>
      <c r="J14" s="7">
        <f>VLOOKUP(J$1,Greece!$B$37:$C$43,2,FALSE)</f>
        <v>70</v>
      </c>
    </row>
    <row r="15" spans="1:11" ht="15" customHeight="1">
      <c r="A15" s="4" t="s">
        <v>26</v>
      </c>
      <c r="B15" s="5" t="s">
        <v>12</v>
      </c>
      <c r="C15" s="6">
        <f t="shared" si="1"/>
        <v>300</v>
      </c>
      <c r="D15" s="7">
        <f>VLOOKUP(D$1,Hungary!$B$37:$C$43,2,FALSE)</f>
        <v>100</v>
      </c>
      <c r="E15" s="7">
        <f>VLOOKUP(E$1,Hungary!$B$37:$C$43,2,FALSE)</f>
        <v>50</v>
      </c>
      <c r="F15" s="7">
        <f>VLOOKUP(F$1,Hungary!$B$37:$C$43,2,FALSE)</f>
        <v>50</v>
      </c>
      <c r="G15" s="7">
        <f>VLOOKUP(G$1,Hungary!$B$37:$C$43,2,FALSE)</f>
        <v>30</v>
      </c>
      <c r="H15" s="7">
        <f>VLOOKUP(H$1,Hungary!$B$37:$C$43,2,FALSE)</f>
        <v>0</v>
      </c>
      <c r="I15" s="7">
        <f>VLOOKUP(I$1,Hungary!$B$37:$C$43,2,FALSE)</f>
        <v>40</v>
      </c>
      <c r="J15" s="7">
        <f>VLOOKUP(J$1,Hungary!$B$37:$C$43,2,FALSE)</f>
        <v>30</v>
      </c>
    </row>
    <row r="16" spans="1:11" ht="15" customHeight="1">
      <c r="A16" s="9" t="s">
        <v>27</v>
      </c>
      <c r="B16" s="10" t="s">
        <v>28</v>
      </c>
      <c r="C16" s="11"/>
    </row>
    <row r="17" spans="1:10" ht="15" customHeight="1">
      <c r="A17" s="4" t="s">
        <v>29</v>
      </c>
      <c r="B17" s="5" t="s">
        <v>12</v>
      </c>
      <c r="C17" s="6">
        <f t="shared" ref="C17:C19" si="2">SUM(D17:J17)</f>
        <v>405</v>
      </c>
      <c r="D17" s="7">
        <f>VLOOKUP(D$1,Ireland!$B$37:$C$43,2,FALSE)</f>
        <v>0</v>
      </c>
      <c r="E17" s="7">
        <f>VLOOKUP(E$1,Ireland!$B$37:$C$43,2,FALSE)</f>
        <v>85</v>
      </c>
      <c r="F17" s="7">
        <f>VLOOKUP(F$1,Ireland!$B$37:$C$43,2,FALSE)</f>
        <v>50</v>
      </c>
      <c r="G17" s="7">
        <f>VLOOKUP(G$1,Ireland!$B$37:$C$43,2,FALSE)</f>
        <v>80</v>
      </c>
      <c r="H17" s="7">
        <f>VLOOKUP(H$1,Ireland!$B$37:$C$43,2,FALSE)</f>
        <v>50</v>
      </c>
      <c r="I17" s="7">
        <f>VLOOKUP(I$1,Ireland!$B$37:$C$43,2,FALSE)</f>
        <v>40</v>
      </c>
      <c r="J17" s="7">
        <f>VLOOKUP(J$1,Ireland!$B$37:$C$43,2,FALSE)</f>
        <v>100</v>
      </c>
    </row>
    <row r="18" spans="1:10" ht="15" customHeight="1">
      <c r="A18" s="4" t="s">
        <v>30</v>
      </c>
      <c r="B18" s="5" t="s">
        <v>12</v>
      </c>
      <c r="C18" s="6">
        <f t="shared" si="2"/>
        <v>485</v>
      </c>
      <c r="D18" s="7">
        <f>VLOOKUP(D$1,Italy!$B$37:$C$43,2,FALSE)</f>
        <v>100</v>
      </c>
      <c r="E18" s="7">
        <f>VLOOKUP(E$1,Italy!$B$37:$C$43,2,FALSE)</f>
        <v>55</v>
      </c>
      <c r="F18" s="7">
        <f>VLOOKUP(F$1,Italy!$B$37:$C$43,2,FALSE)</f>
        <v>50</v>
      </c>
      <c r="G18" s="7">
        <f>VLOOKUP(G$1,Italy!$B$37:$C$43,2,FALSE)</f>
        <v>30</v>
      </c>
      <c r="H18" s="7">
        <f>VLOOKUP(H$1,Italy!$B$37:$C$43,2,FALSE)</f>
        <v>50</v>
      </c>
      <c r="I18" s="7">
        <f>VLOOKUP(I$1,Italy!$B$37:$C$43,2,FALSE)</f>
        <v>100</v>
      </c>
      <c r="J18" s="7">
        <f>VLOOKUP(J$1,Italy!$B$37:$C$43,2,FALSE)</f>
        <v>100</v>
      </c>
    </row>
    <row r="19" spans="1:10" ht="15" customHeight="1">
      <c r="A19" s="4" t="s">
        <v>31</v>
      </c>
      <c r="B19" s="5" t="s">
        <v>12</v>
      </c>
      <c r="C19" s="6">
        <f t="shared" si="2"/>
        <v>315</v>
      </c>
      <c r="D19" s="7">
        <f>VLOOKUP(D$1,Latvia!$B$37:$C$43,2,FALSE)</f>
        <v>100</v>
      </c>
      <c r="E19" s="7">
        <f>VLOOKUP(E$1,Latvia!$B$37:$C$43,2,FALSE)</f>
        <v>35</v>
      </c>
      <c r="F19" s="7">
        <f>VLOOKUP(F$1,Latvia!$B$37:$C$43,2,FALSE)</f>
        <v>0</v>
      </c>
      <c r="G19" s="7">
        <f>VLOOKUP(G$1,Latvia!$B$37:$C$43,2,FALSE)</f>
        <v>100</v>
      </c>
      <c r="H19" s="7">
        <f>VLOOKUP(H$1,Latvia!$B$37:$C$43,2,FALSE)</f>
        <v>50</v>
      </c>
      <c r="I19" s="7">
        <f>VLOOKUP(I$1,Latvia!$B$37:$C$43,2,FALSE)</f>
        <v>0</v>
      </c>
      <c r="J19" s="7">
        <f>VLOOKUP(J$1,Latvia!$B$37:$C$43,2,FALSE)</f>
        <v>30</v>
      </c>
    </row>
    <row r="20" spans="1:10" ht="15" customHeight="1">
      <c r="A20" s="9" t="s">
        <v>32</v>
      </c>
      <c r="B20" s="10" t="s">
        <v>33</v>
      </c>
      <c r="C20" s="11"/>
    </row>
    <row r="21" spans="1:10" ht="15" customHeight="1">
      <c r="A21" s="4" t="s">
        <v>34</v>
      </c>
      <c r="B21" s="5" t="s">
        <v>12</v>
      </c>
      <c r="C21" s="6">
        <f t="shared" ref="C21:C23" si="3">SUM(D21:J21)</f>
        <v>180</v>
      </c>
      <c r="D21" s="7">
        <f>VLOOKUP(D$1,Lithuania!$B$37:$C$43,2,FALSE)</f>
        <v>0</v>
      </c>
      <c r="E21" s="7">
        <f>VLOOKUP(E$1,Lithuania!$B$37:$C$43,2,FALSE)</f>
        <v>50</v>
      </c>
      <c r="F21" s="7">
        <f>VLOOKUP(F$1,Lithuania!$B$37:$C$43,2,FALSE)</f>
        <v>20</v>
      </c>
      <c r="G21" s="7">
        <f>VLOOKUP(G$1,Lithuania!$B$37:$C$43,2,FALSE)</f>
        <v>30</v>
      </c>
      <c r="H21" s="7">
        <f>VLOOKUP(H$1,Lithuania!$B$37:$C$43,2,FALSE)</f>
        <v>50</v>
      </c>
      <c r="I21" s="7">
        <f>VLOOKUP(I$1,Lithuania!$B$37:$C$43,2,FALSE)</f>
        <v>0</v>
      </c>
      <c r="J21" s="7">
        <f>VLOOKUP(J$1,Lithuania!$B$37:$C$43,2,FALSE)</f>
        <v>30</v>
      </c>
    </row>
    <row r="22" spans="1:10" ht="15" customHeight="1">
      <c r="A22" s="4" t="s">
        <v>35</v>
      </c>
      <c r="B22" s="5" t="s">
        <v>12</v>
      </c>
      <c r="C22" s="6">
        <f t="shared" si="3"/>
        <v>135</v>
      </c>
      <c r="D22" s="7">
        <f>VLOOKUP(D$1,Luxembourg!$B$37:$C$43,2,FALSE)</f>
        <v>0</v>
      </c>
      <c r="E22" s="7">
        <f>VLOOKUP(E$1,Luxembourg!$B$37:$C$43,2,FALSE)</f>
        <v>35</v>
      </c>
      <c r="F22" s="7">
        <f>VLOOKUP(F$1,Luxembourg!$B$37:$C$43,2,FALSE)</f>
        <v>20</v>
      </c>
      <c r="G22" s="7">
        <f>VLOOKUP(G$1,Luxembourg!$B$37:$C$43,2,FALSE)</f>
        <v>30</v>
      </c>
      <c r="H22" s="7">
        <f>VLOOKUP(H$1,Luxembourg!$B$37:$C$43,2,FALSE)</f>
        <v>50</v>
      </c>
      <c r="I22" s="7">
        <f>VLOOKUP(I$1,Luxembourg!$B$37:$C$43,2,FALSE)</f>
        <v>0</v>
      </c>
      <c r="J22" s="7">
        <f>VLOOKUP(J$1,Luxembourg!$B$37:$C$43,2,FALSE)</f>
        <v>0</v>
      </c>
    </row>
    <row r="23" spans="1:10" ht="15" customHeight="1">
      <c r="A23" s="4" t="s">
        <v>36</v>
      </c>
      <c r="B23" s="5" t="s">
        <v>12</v>
      </c>
      <c r="C23" s="6">
        <f t="shared" si="3"/>
        <v>335</v>
      </c>
      <c r="D23" s="7">
        <f>VLOOKUP(D$1,Malta!$B$37:$C$43,2,FALSE)</f>
        <v>100</v>
      </c>
      <c r="E23" s="7">
        <f>VLOOKUP(E$1,Malta!$B$37:$C$43,2,FALSE)</f>
        <v>55</v>
      </c>
      <c r="F23" s="7">
        <f>VLOOKUP(F$1,Malta!$B$37:$C$43,2,FALSE)</f>
        <v>80</v>
      </c>
      <c r="G23" s="7">
        <f>VLOOKUP(G$1,Malta!$B$37:$C$43,2,FALSE)</f>
        <v>50</v>
      </c>
      <c r="H23" s="7">
        <f>VLOOKUP(H$1,Malta!$B$37:$C$43,2,FALSE)</f>
        <v>50</v>
      </c>
      <c r="I23" s="7">
        <f>VLOOKUP(I$1,Malta!$B$37:$C$43,2,FALSE)</f>
        <v>0</v>
      </c>
      <c r="J23" s="7">
        <f>VLOOKUP(J$1,Malta!$B$37:$C$43,2,FALSE)</f>
        <v>0</v>
      </c>
    </row>
    <row r="24" spans="1:10" ht="15" customHeight="1">
      <c r="A24" s="9" t="s">
        <v>37</v>
      </c>
      <c r="B24" s="10" t="s">
        <v>22</v>
      </c>
      <c r="C24" s="11"/>
    </row>
    <row r="25" spans="1:10" ht="15" customHeight="1">
      <c r="A25" s="9" t="s">
        <v>38</v>
      </c>
      <c r="B25" s="10" t="s">
        <v>33</v>
      </c>
      <c r="C25" s="11"/>
    </row>
    <row r="26" spans="1:10" ht="15" customHeight="1">
      <c r="A26" s="4" t="s">
        <v>39</v>
      </c>
      <c r="B26" s="5" t="s">
        <v>12</v>
      </c>
      <c r="C26" s="6">
        <f t="shared" ref="C26:C33" si="4">SUM(D26:J26)</f>
        <v>505</v>
      </c>
      <c r="D26" s="7">
        <f>VLOOKUP(D$1,'The Netherlands'!$B$37:$C$43,2,FALSE)</f>
        <v>100</v>
      </c>
      <c r="E26" s="7">
        <f>VLOOKUP(E$1,'The Netherlands'!$B$37:$C$43,2,FALSE)</f>
        <v>55</v>
      </c>
      <c r="F26" s="7">
        <f>VLOOKUP(F$1,'The Netherlands'!$B$37:$C$43,2,FALSE)</f>
        <v>50</v>
      </c>
      <c r="G26" s="7">
        <f>VLOOKUP(G$1,'The Netherlands'!$B$37:$C$43,2,FALSE)</f>
        <v>50</v>
      </c>
      <c r="H26" s="7">
        <f>VLOOKUP(H$1,'The Netherlands'!$B$37:$C$43,2,FALSE)</f>
        <v>70</v>
      </c>
      <c r="I26" s="7">
        <f>VLOOKUP(I$1,'The Netherlands'!$B$37:$C$43,2,FALSE)</f>
        <v>80</v>
      </c>
      <c r="J26" s="7">
        <f>VLOOKUP(J$1,'The Netherlands'!$B$37:$C$43,2,FALSE)</f>
        <v>100</v>
      </c>
    </row>
    <row r="27" spans="1:10" ht="15" customHeight="1">
      <c r="A27" s="4" t="s">
        <v>40</v>
      </c>
      <c r="B27" s="5" t="s">
        <v>12</v>
      </c>
      <c r="C27" s="6">
        <f t="shared" si="4"/>
        <v>370</v>
      </c>
      <c r="D27" s="7">
        <f>VLOOKUP(D$1,Poland!$B$37:$C$43,2,FALSE)</f>
        <v>0</v>
      </c>
      <c r="E27" s="7">
        <f>VLOOKUP(E$1,Poland!$B$37:$C$43,2,FALSE)</f>
        <v>70</v>
      </c>
      <c r="F27" s="7">
        <f>VLOOKUP(F$1,Poland!$B$37:$C$43,2,FALSE)</f>
        <v>50</v>
      </c>
      <c r="G27" s="7">
        <f>VLOOKUP(G$1,Poland!$B$37:$C$43,2,FALSE)</f>
        <v>80</v>
      </c>
      <c r="H27" s="7">
        <f>VLOOKUP(H$1,Poland!$B$37:$C$43,2,FALSE)</f>
        <v>50</v>
      </c>
      <c r="I27" s="7">
        <f>VLOOKUP(I$1,Poland!$B$37:$C$43,2,FALSE)</f>
        <v>40</v>
      </c>
      <c r="J27" s="7">
        <f>VLOOKUP(J$1,Poland!$B$37:$C$43,2,FALSE)</f>
        <v>80</v>
      </c>
    </row>
    <row r="28" spans="1:10" ht="15" customHeight="1">
      <c r="A28" s="4" t="s">
        <v>41</v>
      </c>
      <c r="B28" s="5" t="s">
        <v>12</v>
      </c>
      <c r="C28" s="6">
        <f t="shared" si="4"/>
        <v>260</v>
      </c>
      <c r="D28" s="7">
        <f>VLOOKUP(D$1,Portugal!$B$37:$C$43,2,FALSE)</f>
        <v>0</v>
      </c>
      <c r="E28" s="7">
        <f>VLOOKUP(E$1,Portugal!$B$37:$C$43,2,FALSE)</f>
        <v>70</v>
      </c>
      <c r="F28" s="7">
        <f>VLOOKUP(F$1,Portugal!$B$37:$C$43,2,FALSE)</f>
        <v>50</v>
      </c>
      <c r="G28" s="7">
        <f>VLOOKUP(G$1,Portugal!$B$37:$C$43,2,FALSE)</f>
        <v>30</v>
      </c>
      <c r="H28" s="7">
        <f>VLOOKUP(H$1,Portugal!$B$37:$C$43,2,FALSE)</f>
        <v>50</v>
      </c>
      <c r="I28" s="7">
        <f>VLOOKUP(I$1,Portugal!$B$37:$C$43,2,FALSE)</f>
        <v>0</v>
      </c>
      <c r="J28" s="7">
        <f>VLOOKUP(J$1,Portugal!$B$37:$C$43,2,FALSE)</f>
        <v>60</v>
      </c>
    </row>
    <row r="29" spans="1:10" ht="15" customHeight="1">
      <c r="A29" s="4" t="s">
        <v>42</v>
      </c>
      <c r="B29" s="5" t="s">
        <v>12</v>
      </c>
      <c r="C29" s="6">
        <f t="shared" si="4"/>
        <v>435</v>
      </c>
      <c r="D29" s="7">
        <f>VLOOKUP(D$1,Romania!$B$37:$C$43,2,FALSE)</f>
        <v>100</v>
      </c>
      <c r="E29" s="7">
        <f>VLOOKUP(E$1,Romania!$B$37:$C$43,2,FALSE)</f>
        <v>55</v>
      </c>
      <c r="F29" s="7">
        <f>VLOOKUP(F$1,Romania!$B$37:$C$43,2,FALSE)</f>
        <v>30</v>
      </c>
      <c r="G29" s="7">
        <f>VLOOKUP(G$1,Romania!$B$37:$C$43,2,FALSE)</f>
        <v>100</v>
      </c>
      <c r="H29" s="7">
        <f>VLOOKUP(H$1,Romania!$B$37:$C$43,2,FALSE)</f>
        <v>50</v>
      </c>
      <c r="I29" s="7">
        <f>VLOOKUP(I$1,Romania!$B$37:$C$43,2,FALSE)</f>
        <v>0</v>
      </c>
      <c r="J29" s="7">
        <f>VLOOKUP(J$1,Romania!$B$37:$C$43,2,FALSE)</f>
        <v>100</v>
      </c>
    </row>
    <row r="30" spans="1:10" ht="15" customHeight="1">
      <c r="A30" s="4" t="s">
        <v>43</v>
      </c>
      <c r="B30" s="5" t="s">
        <v>12</v>
      </c>
      <c r="C30" s="6">
        <f t="shared" si="4"/>
        <v>280</v>
      </c>
      <c r="D30" s="7">
        <f>VLOOKUP(D$1,Slovakia!$B$37:$C$43,2,FALSE)</f>
        <v>0</v>
      </c>
      <c r="E30" s="7">
        <f>VLOOKUP(E$1,Slovakia!$B$37:$C$43,2,FALSE)</f>
        <v>20</v>
      </c>
      <c r="F30" s="7">
        <f>VLOOKUP(F$1,Slovakia!$B$37:$C$43,2,FALSE)</f>
        <v>70</v>
      </c>
      <c r="G30" s="7">
        <f>VLOOKUP(G$1,Slovakia!$B$37:$C$43,2,FALSE)</f>
        <v>50</v>
      </c>
      <c r="H30" s="7">
        <f>VLOOKUP(H$1,Slovakia!$B$37:$C$43,2,FALSE)</f>
        <v>50</v>
      </c>
      <c r="I30" s="7">
        <f>VLOOKUP(I$1,Slovakia!$B$37:$C$43,2,FALSE)</f>
        <v>40</v>
      </c>
      <c r="J30" s="7">
        <f>VLOOKUP(J$1,Slovakia!$B$37:$C$43,2,FALSE)</f>
        <v>50</v>
      </c>
    </row>
    <row r="31" spans="1:10" ht="15" customHeight="1">
      <c r="A31" s="4" t="s">
        <v>44</v>
      </c>
      <c r="B31" s="5" t="s">
        <v>12</v>
      </c>
      <c r="C31" s="6">
        <f t="shared" si="4"/>
        <v>170</v>
      </c>
      <c r="D31" s="7">
        <f>VLOOKUP(D$1,Slovenia!$B$37:$C$43,2,FALSE)</f>
        <v>0</v>
      </c>
      <c r="E31" s="7">
        <f>VLOOKUP(E$1,Slovenia!$B$37:$C$43,2,FALSE)</f>
        <v>70</v>
      </c>
      <c r="F31" s="7">
        <f>VLOOKUP(F$1,Slovenia!$B$37:$C$43,2,FALSE)</f>
        <v>20</v>
      </c>
      <c r="G31" s="7">
        <f>VLOOKUP(G$1,Slovenia!$B$37:$C$43,2,FALSE)</f>
        <v>80</v>
      </c>
      <c r="H31" s="7">
        <f>VLOOKUP(H$1,Slovenia!$B$37:$C$43,2,FALSE)</f>
        <v>0</v>
      </c>
      <c r="I31" s="7">
        <f>VLOOKUP(I$1,Slovenia!$B$37:$C$43,2,FALSE)</f>
        <v>0</v>
      </c>
      <c r="J31" s="7">
        <f>VLOOKUP(J$1,Slovenia!$B$37:$C$43,2,FALSE)</f>
        <v>0</v>
      </c>
    </row>
    <row r="32" spans="1:10" ht="15" customHeight="1">
      <c r="A32" s="4" t="s">
        <v>45</v>
      </c>
      <c r="B32" s="5" t="s">
        <v>12</v>
      </c>
      <c r="C32" s="6">
        <f t="shared" si="4"/>
        <v>550</v>
      </c>
      <c r="D32" s="7">
        <f>VLOOKUP(D$1,Spain!$B$37:$C$43,2,FALSE)</f>
        <v>100</v>
      </c>
      <c r="E32" s="7">
        <f>VLOOKUP(E$1,Spain!$B$37:$C$43,2,FALSE)</f>
        <v>70</v>
      </c>
      <c r="F32" s="7">
        <f>VLOOKUP(F$1,Spain!$B$37:$C$43,2,FALSE)</f>
        <v>100</v>
      </c>
      <c r="G32" s="7">
        <f>VLOOKUP(G$1,Spain!$B$37:$C$43,2,FALSE)</f>
        <v>30</v>
      </c>
      <c r="H32" s="7">
        <f>VLOOKUP(H$1,Spain!$B$37:$C$43,2,FALSE)</f>
        <v>50</v>
      </c>
      <c r="I32" s="7">
        <f>VLOOKUP(I$1,Spain!$B$37:$C$43,2,FALSE)</f>
        <v>100</v>
      </c>
      <c r="J32" s="7">
        <f>VLOOKUP(J$1,Spain!$B$37:$C$43,2,FALSE)</f>
        <v>100</v>
      </c>
    </row>
    <row r="33" spans="1:10" ht="15" customHeight="1">
      <c r="A33" s="4" t="s">
        <v>46</v>
      </c>
      <c r="B33" s="5" t="s">
        <v>12</v>
      </c>
      <c r="C33" s="6">
        <f t="shared" si="4"/>
        <v>305</v>
      </c>
      <c r="D33" s="7">
        <f>VLOOKUP(D$1,Sweden!$B$37:$C$43,2,FALSE)</f>
        <v>100</v>
      </c>
      <c r="E33" s="7">
        <f>VLOOKUP(E$1,Sweden!$B$37:$C$43,2,FALSE)</f>
        <v>35</v>
      </c>
      <c r="F33" s="7">
        <f>VLOOKUP(F$1,Sweden!$B$37:$C$43,2,FALSE)</f>
        <v>0</v>
      </c>
      <c r="G33" s="7">
        <f>VLOOKUP(G$1,Sweden!$B$37:$C$43,2,FALSE)</f>
        <v>80</v>
      </c>
      <c r="H33" s="7">
        <f>VLOOKUP(H$1,Sweden!$B$37:$C$43,2,FALSE)</f>
        <v>50</v>
      </c>
      <c r="I33" s="7">
        <f>VLOOKUP(I$1,Sweden!$B$37:$C$43,2,FALSE)</f>
        <v>40</v>
      </c>
      <c r="J33" s="7">
        <f>VLOOKUP(J$1,Sweden!$B$37:$C$43,2,FALSE)</f>
        <v>0</v>
      </c>
    </row>
    <row r="34" spans="1:10" ht="15" customHeight="1">
      <c r="A34" s="9" t="s">
        <v>47</v>
      </c>
      <c r="B34" s="10" t="s">
        <v>33</v>
      </c>
      <c r="C34" s="11"/>
    </row>
    <row r="35" spans="1:10" ht="15" customHeight="1">
      <c r="A35" s="9" t="s">
        <v>48</v>
      </c>
      <c r="B35" s="10" t="s">
        <v>22</v>
      </c>
      <c r="C35" s="11"/>
    </row>
    <row r="36" spans="1:10" ht="15" customHeight="1">
      <c r="A36" s="4" t="s">
        <v>49</v>
      </c>
      <c r="B36" s="5" t="s">
        <v>12</v>
      </c>
      <c r="C36" s="6">
        <f>SUM(D36:J36)</f>
        <v>585</v>
      </c>
      <c r="D36" s="7">
        <f>VLOOKUP(D$1,'United Kingdom'!$B$37:$C$43,2,FALSE)</f>
        <v>100</v>
      </c>
      <c r="E36" s="7">
        <f>VLOOKUP(E$1,'United Kingdom'!$B$37:$C$43,2,FALSE)</f>
        <v>85</v>
      </c>
      <c r="F36" s="7">
        <f>VLOOKUP(F$1,'United Kingdom'!$B$37:$C$43,2,FALSE)</f>
        <v>100</v>
      </c>
      <c r="G36" s="7">
        <f>VLOOKUP(G$1,'United Kingdom'!$B$37:$C$43,2,FALSE)</f>
        <v>30</v>
      </c>
      <c r="H36" s="7">
        <f>VLOOKUP(H$1,'United Kingdom'!$B$37:$C$43,2,FALSE)</f>
        <v>70</v>
      </c>
      <c r="I36" s="7">
        <f>VLOOKUP(I$1,'United Kingdom'!$B$37:$C$43,2,FALSE)</f>
        <v>100</v>
      </c>
      <c r="J36" s="7">
        <f>VLOOKUP(J$1,'United Kingdom'!$B$37:$C$43,2,FALSE)</f>
        <v>100</v>
      </c>
    </row>
    <row r="37" spans="1:10" ht="15" customHeight="1">
      <c r="A37" s="12"/>
      <c r="B37" s="12"/>
    </row>
    <row r="38" spans="1:10" ht="15" customHeight="1">
      <c r="A38" s="13" t="s">
        <v>50</v>
      </c>
      <c r="B38" s="13" t="s">
        <v>51</v>
      </c>
      <c r="C38" s="14"/>
      <c r="D38" s="15">
        <f t="shared" ref="D38:J38" si="5">AVERAGE(D2:D36)</f>
        <v>60.714285714285715</v>
      </c>
      <c r="E38" s="15">
        <f t="shared" si="5"/>
        <v>58.571428571428569</v>
      </c>
      <c r="F38" s="15">
        <f t="shared" si="5"/>
        <v>50</v>
      </c>
      <c r="G38" s="15">
        <f t="shared" si="5"/>
        <v>56.071428571428569</v>
      </c>
      <c r="H38" s="15">
        <f t="shared" si="5"/>
        <v>43.571428571428569</v>
      </c>
      <c r="I38" s="15">
        <f t="shared" si="5"/>
        <v>37.857142857142854</v>
      </c>
      <c r="J38" s="15">
        <f t="shared" si="5"/>
        <v>59.642857142857146</v>
      </c>
    </row>
    <row r="39" spans="1:10" ht="15" customHeight="1">
      <c r="A39" s="13" t="s">
        <v>52</v>
      </c>
      <c r="B39" s="16"/>
      <c r="C39" s="14"/>
      <c r="D39" s="17">
        <f t="shared" ref="D39:J39" si="6">MAX(D2:D36)</f>
        <v>100</v>
      </c>
      <c r="E39" s="17">
        <f t="shared" si="6"/>
        <v>100</v>
      </c>
      <c r="F39" s="17">
        <f t="shared" si="6"/>
        <v>100</v>
      </c>
      <c r="G39" s="17">
        <f t="shared" si="6"/>
        <v>100</v>
      </c>
      <c r="H39" s="17">
        <f t="shared" si="6"/>
        <v>70</v>
      </c>
      <c r="I39" s="17">
        <f t="shared" si="6"/>
        <v>100</v>
      </c>
      <c r="J39" s="17">
        <f t="shared" si="6"/>
        <v>100</v>
      </c>
    </row>
    <row r="40" spans="1:10" ht="15" customHeight="1">
      <c r="A40" s="12"/>
      <c r="B40" s="12"/>
    </row>
    <row r="41" spans="1:10" ht="15" customHeight="1">
      <c r="A41" s="18"/>
      <c r="B41" s="12"/>
    </row>
    <row r="42" spans="1:10" ht="15" customHeight="1">
      <c r="A42" s="18"/>
      <c r="B42" s="12"/>
    </row>
    <row r="43" spans="1:10" ht="15" customHeight="1">
      <c r="A43" s="18"/>
      <c r="B43" s="12"/>
    </row>
    <row r="44" spans="1:10" ht="15" customHeight="1">
      <c r="A44" s="18"/>
      <c r="B44" s="12"/>
    </row>
  </sheetData>
  <autoFilter ref="A1:B36"/>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226</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66">
        <v>0</v>
      </c>
      <c r="K2" s="57"/>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0</v>
      </c>
      <c r="K3" s="85"/>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0</v>
      </c>
      <c r="K4" s="84"/>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227</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57" t="s">
        <v>228</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15</v>
      </c>
      <c r="K8" s="57" t="s">
        <v>229</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15</v>
      </c>
      <c r="K9" s="57" t="s">
        <v>230</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15</v>
      </c>
      <c r="K10" s="57" t="s">
        <v>231</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94" t="s">
        <v>232</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90" t="s">
        <v>233</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0</v>
      </c>
      <c r="K14" s="57" t="s">
        <v>234</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20</v>
      </c>
      <c r="K15" s="90" t="s">
        <v>233</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30</v>
      </c>
      <c r="K16" s="94" t="s">
        <v>235</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0</v>
      </c>
      <c r="K18" s="39" t="s">
        <v>236</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50</v>
      </c>
      <c r="K19" s="39" t="s">
        <v>237</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50</v>
      </c>
      <c r="K20" s="39" t="s">
        <v>176</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39" t="s">
        <v>238</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39" t="s">
        <v>188</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39" t="s">
        <v>188</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0</v>
      </c>
      <c r="K26" s="39" t="s">
        <v>239</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83"/>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83"/>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33" t="s">
        <v>240</v>
      </c>
    </row>
    <row r="31" spans="1:11" ht="23.2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0</v>
      </c>
      <c r="K31" s="33" t="s">
        <v>241</v>
      </c>
    </row>
    <row r="32" spans="1:11" ht="9"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0</v>
      </c>
      <c r="K32" s="88"/>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30</v>
      </c>
      <c r="K33" s="33" t="s">
        <v>242</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0</v>
      </c>
      <c r="D37" s="75"/>
      <c r="E37" s="75"/>
      <c r="F37" s="75"/>
      <c r="G37" s="75"/>
      <c r="H37" s="75"/>
      <c r="I37" s="75"/>
      <c r="J37" s="76"/>
      <c r="K37" s="76"/>
    </row>
    <row r="38" spans="1:11" ht="15" customHeight="1">
      <c r="A38" s="79">
        <f t="shared" ref="A38:B38" si="1">A6</f>
        <v>2</v>
      </c>
      <c r="B38" s="80" t="str">
        <f t="shared" si="1"/>
        <v>The practice of re-use</v>
      </c>
      <c r="C38" s="81">
        <f>SUM(J6:J11)</f>
        <v>100</v>
      </c>
      <c r="D38" s="75"/>
      <c r="E38" s="75"/>
      <c r="F38" s="75"/>
      <c r="G38" s="75"/>
      <c r="H38" s="75"/>
      <c r="I38" s="75"/>
      <c r="J38" s="76"/>
      <c r="K38" s="76"/>
    </row>
    <row r="39" spans="1:11" ht="15" customHeight="1">
      <c r="A39" s="79">
        <f t="shared" ref="A39:B39" si="2">A13</f>
        <v>3</v>
      </c>
      <c r="B39" s="80" t="str">
        <f t="shared" si="2"/>
        <v>Formats</v>
      </c>
      <c r="C39" s="81">
        <f>SUM(J13:J16)</f>
        <v>70</v>
      </c>
      <c r="D39" s="75"/>
      <c r="E39" s="75"/>
      <c r="F39" s="75"/>
      <c r="G39" s="75"/>
      <c r="H39" s="75"/>
      <c r="I39" s="75"/>
      <c r="J39" s="76"/>
      <c r="K39" s="76"/>
    </row>
    <row r="40" spans="1:11" ht="15" customHeight="1">
      <c r="A40" s="79">
        <f t="shared" ref="A40:B40" si="3">A18</f>
        <v>4</v>
      </c>
      <c r="B40" s="80" t="str">
        <f t="shared" si="3"/>
        <v>Pricing</v>
      </c>
      <c r="C40" s="81">
        <f>SUM(J18:J20)</f>
        <v>100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0</v>
      </c>
      <c r="D42" s="75"/>
      <c r="E42" s="75"/>
      <c r="F42" s="75"/>
      <c r="G42" s="75"/>
      <c r="H42" s="75"/>
      <c r="I42" s="75"/>
      <c r="J42" s="76"/>
      <c r="K42" s="76"/>
    </row>
    <row r="43" spans="1:11" ht="15" customHeight="1">
      <c r="A43" s="79">
        <f t="shared" ref="A43:B43" si="6">A30</f>
        <v>7</v>
      </c>
      <c r="B43" s="80" t="str">
        <f t="shared" si="6"/>
        <v>Events and activities</v>
      </c>
      <c r="C43" s="81">
        <f>SUM(J30:J33)</f>
        <v>60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146" priority="1" operator="equal">
      <formula>0</formula>
    </cfRule>
  </conditionalFormatting>
  <conditionalFormatting sqref="J6:J11">
    <cfRule type="cellIs" dxfId="145" priority="2" operator="equal">
      <formula>0</formula>
    </cfRule>
  </conditionalFormatting>
  <conditionalFormatting sqref="J13:J16">
    <cfRule type="cellIs" dxfId="144" priority="3" operator="equal">
      <formula>0</formula>
    </cfRule>
  </conditionalFormatting>
  <conditionalFormatting sqref="J18:J20">
    <cfRule type="cellIs" dxfId="143" priority="4" operator="equal">
      <formula>0</formula>
    </cfRule>
  </conditionalFormatting>
  <conditionalFormatting sqref="J22:J24">
    <cfRule type="cellIs" dxfId="142" priority="5" operator="equal">
      <formula>0</formula>
    </cfRule>
  </conditionalFormatting>
  <conditionalFormatting sqref="J26:J28">
    <cfRule type="cellIs" dxfId="141" priority="6" operator="equal">
      <formula>0</formula>
    </cfRule>
  </conditionalFormatting>
  <conditionalFormatting sqref="J30:J33">
    <cfRule type="cellIs" dxfId="140" priority="7" operator="equal">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243</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84"/>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0</v>
      </c>
      <c r="K3" s="95" t="s">
        <v>244</v>
      </c>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0</v>
      </c>
      <c r="K4" s="95"/>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0</v>
      </c>
      <c r="K6" s="61" t="s">
        <v>245</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57" t="s">
        <v>246</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56">
        <v>15</v>
      </c>
      <c r="K8" s="57" t="s">
        <v>247</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56">
        <v>15</v>
      </c>
      <c r="K9" s="61" t="s">
        <v>248</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56">
        <v>15</v>
      </c>
      <c r="K10" s="61" t="s">
        <v>249</v>
      </c>
    </row>
    <row r="11" spans="1:11" ht="15.75"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93" t="s">
        <v>250</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57" t="s">
        <v>251</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56">
        <v>30</v>
      </c>
      <c r="K14" s="57" t="s">
        <v>252</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39" t="s">
        <v>253</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30</v>
      </c>
      <c r="K16" s="93" t="s">
        <v>254</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65">
        <f>Framework!K17</f>
        <v>0</v>
      </c>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56">
        <v>0</v>
      </c>
      <c r="K18" s="73" t="s">
        <v>255</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56">
        <v>50</v>
      </c>
      <c r="K19" s="73" t="s">
        <v>256</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0</v>
      </c>
      <c r="K20" s="83"/>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65">
        <f>Framework!K21</f>
        <v>0</v>
      </c>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0</v>
      </c>
      <c r="K22" s="39" t="s">
        <v>257</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39" t="s">
        <v>257</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39" t="s">
        <v>257</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65">
        <f>Framework!K25</f>
        <v>0</v>
      </c>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40</v>
      </c>
      <c r="K26" s="39" t="s">
        <v>258</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40</v>
      </c>
      <c r="K27" s="39" t="s">
        <v>259</v>
      </c>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73" t="s">
        <v>260</v>
      </c>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65">
        <f>Framework!J29</f>
        <v>0</v>
      </c>
      <c r="K29" s="65">
        <f>Framework!K29</f>
        <v>0</v>
      </c>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33" t="s">
        <v>261</v>
      </c>
    </row>
    <row r="31" spans="1:11" ht="23.2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20</v>
      </c>
      <c r="K31" s="33" t="s">
        <v>262</v>
      </c>
    </row>
    <row r="32" spans="1:11" ht="21"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20</v>
      </c>
      <c r="K32" s="33" t="s">
        <v>263</v>
      </c>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30</v>
      </c>
      <c r="K33" s="33" t="s">
        <v>264</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0</v>
      </c>
      <c r="D37" s="75"/>
      <c r="E37" s="75"/>
      <c r="F37" s="75"/>
      <c r="G37" s="75"/>
      <c r="H37" s="75"/>
      <c r="I37" s="75"/>
      <c r="J37" s="76"/>
      <c r="K37" s="76"/>
    </row>
    <row r="38" spans="1:11" ht="15" customHeight="1">
      <c r="A38" s="79">
        <f t="shared" ref="A38:B38" si="1">A6</f>
        <v>2</v>
      </c>
      <c r="B38" s="80" t="str">
        <f t="shared" si="1"/>
        <v>The practice of re-use</v>
      </c>
      <c r="C38" s="81">
        <f>SUM(J6:J11)</f>
        <v>80</v>
      </c>
      <c r="D38" s="75"/>
      <c r="E38" s="75"/>
      <c r="F38" s="75"/>
      <c r="G38" s="75"/>
      <c r="H38" s="75"/>
      <c r="I38" s="75"/>
      <c r="J38" s="76"/>
      <c r="K38" s="76"/>
    </row>
    <row r="39" spans="1:11" ht="15" customHeight="1">
      <c r="A39" s="79">
        <f t="shared" ref="A39:B39" si="2">A13</f>
        <v>3</v>
      </c>
      <c r="B39" s="80" t="str">
        <f t="shared" si="2"/>
        <v>Formats</v>
      </c>
      <c r="C39" s="81">
        <f>SUM(J13:J16)</f>
        <v>80</v>
      </c>
      <c r="D39" s="75"/>
      <c r="E39" s="75"/>
      <c r="F39" s="75"/>
      <c r="G39" s="75"/>
      <c r="H39" s="75"/>
      <c r="I39" s="75"/>
      <c r="J39" s="76"/>
      <c r="K39" s="76"/>
    </row>
    <row r="40" spans="1:11" ht="15" customHeight="1">
      <c r="A40" s="79">
        <f t="shared" ref="A40:B40" si="3">A18</f>
        <v>4</v>
      </c>
      <c r="B40" s="80" t="str">
        <f t="shared" si="3"/>
        <v>Pricing</v>
      </c>
      <c r="C40" s="81">
        <f>SUM(J18:J20)</f>
        <v>50</v>
      </c>
      <c r="D40" s="75"/>
      <c r="E40" s="75"/>
      <c r="F40" s="75"/>
      <c r="G40" s="75"/>
      <c r="H40" s="75"/>
      <c r="I40" s="75"/>
      <c r="J40" s="76"/>
      <c r="K40" s="76"/>
    </row>
    <row r="41" spans="1:11" ht="15" customHeight="1">
      <c r="A41" s="79">
        <f t="shared" ref="A41:B41" si="4">A22</f>
        <v>5</v>
      </c>
      <c r="B41" s="80" t="str">
        <f t="shared" si="4"/>
        <v>Exclusive arrangements</v>
      </c>
      <c r="C41" s="81">
        <f>SUM(J22:J24)</f>
        <v>0</v>
      </c>
      <c r="D41" s="75"/>
      <c r="E41" s="75"/>
      <c r="F41" s="75"/>
      <c r="G41" s="75"/>
      <c r="H41" s="75"/>
      <c r="I41" s="75"/>
      <c r="J41" s="76"/>
      <c r="K41" s="76"/>
    </row>
    <row r="42" spans="1:11" ht="15" customHeight="1">
      <c r="A42" s="79">
        <f t="shared" ref="A42:B42" si="5">A26</f>
        <v>6</v>
      </c>
      <c r="B42" s="80" t="str">
        <f t="shared" si="5"/>
        <v>Local PSI</v>
      </c>
      <c r="C42" s="81">
        <f>SUM(J26:J28)</f>
        <v>80</v>
      </c>
      <c r="D42" s="75"/>
      <c r="E42" s="75"/>
      <c r="F42" s="75"/>
      <c r="G42" s="75"/>
      <c r="H42" s="75"/>
      <c r="I42" s="75"/>
      <c r="J42" s="76"/>
      <c r="K42" s="76"/>
    </row>
    <row r="43" spans="1:11" ht="15" customHeight="1">
      <c r="A43" s="79">
        <f t="shared" ref="A43:B43" si="6">A30</f>
        <v>7</v>
      </c>
      <c r="B43" s="80" t="str">
        <f t="shared" si="6"/>
        <v>Events and activities</v>
      </c>
      <c r="C43" s="81">
        <f>SUM(J30:J33)</f>
        <v>100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139" priority="1" operator="equal">
      <formula>0</formula>
    </cfRule>
  </conditionalFormatting>
  <conditionalFormatting sqref="J6:J11">
    <cfRule type="cellIs" dxfId="138" priority="2" operator="equal">
      <formula>0</formula>
    </cfRule>
  </conditionalFormatting>
  <conditionalFormatting sqref="J13:J16">
    <cfRule type="cellIs" dxfId="137" priority="3" operator="equal">
      <formula>0</formula>
    </cfRule>
  </conditionalFormatting>
  <conditionalFormatting sqref="J18:J20">
    <cfRule type="cellIs" dxfId="136" priority="4" operator="equal">
      <formula>0</formula>
    </cfRule>
  </conditionalFormatting>
  <conditionalFormatting sqref="J22:J24">
    <cfRule type="cellIs" dxfId="135" priority="5" operator="equal">
      <formula>0</formula>
    </cfRule>
  </conditionalFormatting>
  <conditionalFormatting sqref="J26:J28">
    <cfRule type="cellIs" dxfId="134" priority="6" operator="equal">
      <formula>0</formula>
    </cfRule>
  </conditionalFormatting>
  <conditionalFormatting sqref="J30:J33">
    <cfRule type="cellIs" dxfId="133" priority="7" operator="equal">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265</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84"/>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0</v>
      </c>
      <c r="K3" s="57"/>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266</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57" t="s">
        <v>267</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15</v>
      </c>
      <c r="K8" s="57" t="s">
        <v>268</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269</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15</v>
      </c>
      <c r="K10" s="57" t="s">
        <v>270</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96" t="s">
        <v>271</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39" t="s">
        <v>272</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0</v>
      </c>
      <c r="K14" s="39" t="s">
        <v>140</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39" t="s">
        <v>140</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30</v>
      </c>
      <c r="K16" s="44" t="s">
        <v>273</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65">
        <f>Framework!K17</f>
        <v>0</v>
      </c>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82"/>
      <c r="K18" s="39" t="s">
        <v>274</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50</v>
      </c>
      <c r="K19" s="39" t="s">
        <v>275</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0</v>
      </c>
      <c r="K20" s="39" t="s">
        <v>276</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65">
        <f>Framework!K21</f>
        <v>0</v>
      </c>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39" t="s">
        <v>277</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39" t="s">
        <v>278</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39" t="s">
        <v>279</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65">
        <f>Framework!K25</f>
        <v>0</v>
      </c>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40</v>
      </c>
      <c r="K26" s="39" t="s">
        <v>280</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40</v>
      </c>
      <c r="K27" s="39" t="s">
        <v>281</v>
      </c>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20</v>
      </c>
      <c r="K28" s="39" t="s">
        <v>282</v>
      </c>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65">
        <f>Framework!K29</f>
        <v>0</v>
      </c>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33" t="s">
        <v>283</v>
      </c>
    </row>
    <row r="31" spans="1:11" ht="36.7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20</v>
      </c>
      <c r="K31" s="33" t="s">
        <v>284</v>
      </c>
    </row>
    <row r="32" spans="1:11" ht="24.7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20</v>
      </c>
      <c r="K32" s="33" t="s">
        <v>285</v>
      </c>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30</v>
      </c>
      <c r="K33" s="33" t="s">
        <v>286</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0</v>
      </c>
      <c r="D37" s="75"/>
      <c r="E37" s="75"/>
      <c r="F37" s="75"/>
      <c r="G37" s="75"/>
      <c r="H37" s="75"/>
      <c r="I37" s="75"/>
      <c r="J37" s="76"/>
      <c r="K37" s="76"/>
    </row>
    <row r="38" spans="1:11" ht="15" customHeight="1">
      <c r="A38" s="79">
        <f t="shared" ref="A38:B38" si="1">A6</f>
        <v>2</v>
      </c>
      <c r="B38" s="80" t="str">
        <f t="shared" si="1"/>
        <v>The practice of re-use</v>
      </c>
      <c r="C38" s="81">
        <f>SUM(J6:J11)</f>
        <v>85</v>
      </c>
      <c r="D38" s="75"/>
      <c r="E38" s="75"/>
      <c r="F38" s="75"/>
      <c r="G38" s="75"/>
      <c r="H38" s="75"/>
      <c r="I38" s="75"/>
      <c r="J38" s="76"/>
      <c r="K38" s="76"/>
    </row>
    <row r="39" spans="1:11" ht="15" customHeight="1">
      <c r="A39" s="79">
        <f t="shared" ref="A39:B39" si="2">A13</f>
        <v>3</v>
      </c>
      <c r="B39" s="80" t="str">
        <f t="shared" si="2"/>
        <v>Formats</v>
      </c>
      <c r="C39" s="81">
        <f>SUM(J13:J16)</f>
        <v>50</v>
      </c>
      <c r="D39" s="75"/>
      <c r="E39" s="75"/>
      <c r="F39" s="75"/>
      <c r="G39" s="75"/>
      <c r="H39" s="75"/>
      <c r="I39" s="75"/>
      <c r="J39" s="76"/>
      <c r="K39" s="76"/>
    </row>
    <row r="40" spans="1:11" ht="15" customHeight="1">
      <c r="A40" s="79">
        <f t="shared" ref="A40:B40" si="3">A18</f>
        <v>4</v>
      </c>
      <c r="B40" s="80" t="str">
        <f t="shared" si="3"/>
        <v>Pricing</v>
      </c>
      <c r="C40" s="81">
        <f>SUM(J18:J20)</f>
        <v>50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100</v>
      </c>
      <c r="D42" s="75"/>
      <c r="E42" s="75"/>
      <c r="F42" s="75"/>
      <c r="G42" s="75"/>
      <c r="H42" s="75"/>
      <c r="I42" s="75"/>
      <c r="J42" s="76"/>
      <c r="K42" s="76"/>
    </row>
    <row r="43" spans="1:11" ht="15" customHeight="1">
      <c r="A43" s="79">
        <f t="shared" ref="A43:B43" si="6">A30</f>
        <v>7</v>
      </c>
      <c r="B43" s="80" t="str">
        <f t="shared" si="6"/>
        <v>Events and activities</v>
      </c>
      <c r="C43" s="81">
        <f>SUM(J30:J33)</f>
        <v>100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132" priority="1" operator="equal">
      <formula>0</formula>
    </cfRule>
  </conditionalFormatting>
  <conditionalFormatting sqref="J6:J11">
    <cfRule type="cellIs" dxfId="131" priority="2" operator="equal">
      <formula>0</formula>
    </cfRule>
  </conditionalFormatting>
  <conditionalFormatting sqref="J13:J16">
    <cfRule type="cellIs" dxfId="130" priority="3" operator="equal">
      <formula>0</formula>
    </cfRule>
  </conditionalFormatting>
  <conditionalFormatting sqref="J18:J20">
    <cfRule type="cellIs" dxfId="129" priority="4" operator="equal">
      <formula>0</formula>
    </cfRule>
  </conditionalFormatting>
  <conditionalFormatting sqref="J22:J24">
    <cfRule type="cellIs" dxfId="128" priority="5" operator="equal">
      <formula>0</formula>
    </cfRule>
  </conditionalFormatting>
  <conditionalFormatting sqref="J26:J28">
    <cfRule type="cellIs" dxfId="127" priority="6" operator="equal">
      <formula>0</formula>
    </cfRule>
  </conditionalFormatting>
  <conditionalFormatting sqref="J30:J33">
    <cfRule type="cellIs" dxfId="126" priority="7" operator="equal">
      <formula>0</formula>
    </cfRule>
  </conditionalFormatting>
  <hyperlinks>
    <hyperlink ref="K11"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287</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57"/>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50</v>
      </c>
      <c r="K3" s="57"/>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50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0</v>
      </c>
      <c r="K6" s="57" t="s">
        <v>288</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57" t="s">
        <v>133</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0</v>
      </c>
      <c r="K8" s="57" t="s">
        <v>289</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135</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15</v>
      </c>
      <c r="K10" s="57" t="s">
        <v>290</v>
      </c>
    </row>
    <row r="11" spans="1:11" ht="6.75"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97" t="s">
        <v>291</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57" t="s">
        <v>292</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0</v>
      </c>
      <c r="K14" s="57" t="s">
        <v>293</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57" t="s">
        <v>140</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30</v>
      </c>
      <c r="K16" s="44" t="s">
        <v>294</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0</v>
      </c>
      <c r="K18" s="39" t="s">
        <v>295</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0</v>
      </c>
      <c r="K19" s="39" t="s">
        <v>296</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0</v>
      </c>
      <c r="K20" s="39" t="s">
        <v>297</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65">
        <f>Framework!K21</f>
        <v>0</v>
      </c>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0</v>
      </c>
      <c r="K22" s="39" t="s">
        <v>298</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30</v>
      </c>
      <c r="K23" s="39" t="s">
        <v>299</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39" t="s">
        <v>144</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65">
        <f>Framework!K25</f>
        <v>0</v>
      </c>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40</v>
      </c>
      <c r="K26" s="39" t="s">
        <v>300</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40</v>
      </c>
      <c r="K27" s="39" t="s">
        <v>301</v>
      </c>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20</v>
      </c>
      <c r="K28" s="39" t="s">
        <v>302</v>
      </c>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65">
        <f>Framework!K29</f>
        <v>0</v>
      </c>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33" t="s">
        <v>303</v>
      </c>
    </row>
    <row r="31" spans="1:11" ht="15.7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20</v>
      </c>
      <c r="K31" s="33" t="s">
        <v>304</v>
      </c>
    </row>
    <row r="32" spans="1:11" ht="1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20</v>
      </c>
      <c r="K32" s="33" t="s">
        <v>305</v>
      </c>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0</v>
      </c>
      <c r="K33" s="83"/>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100</v>
      </c>
      <c r="D37" s="75"/>
      <c r="E37" s="75"/>
      <c r="F37" s="75"/>
      <c r="G37" s="75"/>
      <c r="H37" s="75"/>
      <c r="I37" s="75"/>
      <c r="J37" s="76"/>
      <c r="K37" s="76"/>
    </row>
    <row r="38" spans="1:11" ht="15" customHeight="1">
      <c r="A38" s="79">
        <f t="shared" ref="A38:B38" si="1">A6</f>
        <v>2</v>
      </c>
      <c r="B38" s="80" t="str">
        <f t="shared" si="1"/>
        <v>The practice of re-use</v>
      </c>
      <c r="C38" s="81">
        <f>SUM(J6:J11)</f>
        <v>50</v>
      </c>
      <c r="D38" s="75"/>
      <c r="E38" s="75"/>
      <c r="F38" s="75"/>
      <c r="G38" s="75"/>
      <c r="H38" s="75"/>
      <c r="I38" s="75"/>
      <c r="J38" s="76"/>
      <c r="K38" s="76"/>
    </row>
    <row r="39" spans="1:11" ht="15" customHeight="1">
      <c r="A39" s="79">
        <f t="shared" ref="A39:B39" si="2">A13</f>
        <v>3</v>
      </c>
      <c r="B39" s="80" t="str">
        <f t="shared" si="2"/>
        <v>Formats</v>
      </c>
      <c r="C39" s="81">
        <f>SUM(J13:J16)</f>
        <v>50</v>
      </c>
      <c r="D39" s="75"/>
      <c r="E39" s="75"/>
      <c r="F39" s="75"/>
      <c r="G39" s="75"/>
      <c r="H39" s="75"/>
      <c r="I39" s="75"/>
      <c r="J39" s="76"/>
      <c r="K39" s="76"/>
    </row>
    <row r="40" spans="1:11" ht="15" customHeight="1">
      <c r="A40" s="79">
        <f t="shared" ref="A40:B40" si="3">A18</f>
        <v>4</v>
      </c>
      <c r="B40" s="80" t="str">
        <f t="shared" si="3"/>
        <v>Pricing</v>
      </c>
      <c r="C40" s="81">
        <f>SUM(J18:J20)</f>
        <v>0</v>
      </c>
      <c r="D40" s="75"/>
      <c r="E40" s="75"/>
      <c r="F40" s="75"/>
      <c r="G40" s="75"/>
      <c r="H40" s="75"/>
      <c r="I40" s="75"/>
      <c r="J40" s="76"/>
      <c r="K40" s="76"/>
    </row>
    <row r="41" spans="1:11" ht="15" customHeight="1">
      <c r="A41" s="79">
        <f t="shared" ref="A41:B41" si="4">A22</f>
        <v>5</v>
      </c>
      <c r="B41" s="80" t="str">
        <f t="shared" si="4"/>
        <v>Exclusive arrangements</v>
      </c>
      <c r="C41" s="81">
        <f>SUM(J22:J24)</f>
        <v>30</v>
      </c>
      <c r="D41" s="75"/>
      <c r="E41" s="75"/>
      <c r="F41" s="75"/>
      <c r="G41" s="75"/>
      <c r="H41" s="75"/>
      <c r="I41" s="75"/>
      <c r="J41" s="76"/>
      <c r="K41" s="76"/>
    </row>
    <row r="42" spans="1:11" ht="15" customHeight="1">
      <c r="A42" s="79">
        <f t="shared" ref="A42:B42" si="5">A26</f>
        <v>6</v>
      </c>
      <c r="B42" s="80" t="str">
        <f t="shared" si="5"/>
        <v>Local PSI</v>
      </c>
      <c r="C42" s="81">
        <f>SUM(J26:J28)</f>
        <v>100</v>
      </c>
      <c r="D42" s="75"/>
      <c r="E42" s="75"/>
      <c r="F42" s="75"/>
      <c r="G42" s="75"/>
      <c r="H42" s="75"/>
      <c r="I42" s="75"/>
      <c r="J42" s="76"/>
      <c r="K42" s="76"/>
    </row>
    <row r="43" spans="1:11" ht="15" customHeight="1">
      <c r="A43" s="79">
        <f t="shared" ref="A43:B43" si="6">A30</f>
        <v>7</v>
      </c>
      <c r="B43" s="80" t="str">
        <f t="shared" si="6"/>
        <v>Events and activities</v>
      </c>
      <c r="C43" s="81">
        <f>SUM(J30:J33)</f>
        <v>70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125" priority="1" operator="equal">
      <formula>0</formula>
    </cfRule>
  </conditionalFormatting>
  <conditionalFormatting sqref="J6:J11">
    <cfRule type="cellIs" dxfId="124" priority="2" operator="equal">
      <formula>0</formula>
    </cfRule>
  </conditionalFormatting>
  <conditionalFormatting sqref="J13:J16">
    <cfRule type="cellIs" dxfId="123" priority="3" operator="equal">
      <formula>0</formula>
    </cfRule>
  </conditionalFormatting>
  <conditionalFormatting sqref="J18:J20">
    <cfRule type="cellIs" dxfId="122" priority="4" operator="equal">
      <formula>0</formula>
    </cfRule>
  </conditionalFormatting>
  <conditionalFormatting sqref="J22:J24">
    <cfRule type="cellIs" dxfId="121" priority="5" operator="equal">
      <formula>0</formula>
    </cfRule>
  </conditionalFormatting>
  <conditionalFormatting sqref="J26:J28">
    <cfRule type="cellIs" dxfId="120" priority="6" operator="equal">
      <formula>0</formula>
    </cfRule>
  </conditionalFormatting>
  <conditionalFormatting sqref="J30:J33">
    <cfRule type="cellIs" dxfId="119" priority="7" operator="equal">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 min="12" max="12" width="17.3320312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306</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84"/>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50</v>
      </c>
      <c r="K3" s="57"/>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50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307</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57" t="s">
        <v>308</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15</v>
      </c>
      <c r="K8" s="57" t="s">
        <v>309</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15</v>
      </c>
      <c r="K9" s="57" t="s">
        <v>310</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15</v>
      </c>
      <c r="K10" s="39" t="s">
        <v>311</v>
      </c>
    </row>
    <row r="11" spans="1:11" ht="6.75"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98" t="s">
        <v>312</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39" t="s">
        <v>313</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30</v>
      </c>
      <c r="K14" s="39" t="s">
        <v>314</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39" t="s">
        <v>199</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30</v>
      </c>
      <c r="K16" s="96" t="s">
        <v>315</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30</v>
      </c>
      <c r="K18" s="39" t="s">
        <v>316</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0</v>
      </c>
      <c r="K19" s="83"/>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50</v>
      </c>
      <c r="K20" s="39" t="s">
        <v>317</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39" t="s">
        <v>318</v>
      </c>
    </row>
    <row r="23" spans="1:11" ht="18.75"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39" t="s">
        <v>199</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39" t="s">
        <v>319</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24.75"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40</v>
      </c>
      <c r="K26" s="39" t="s">
        <v>320</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83"/>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83"/>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3.7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33" t="s">
        <v>321</v>
      </c>
    </row>
    <row r="31" spans="1:11" ht="26.2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20</v>
      </c>
      <c r="K31" s="33" t="s">
        <v>322</v>
      </c>
    </row>
    <row r="32" spans="1:11" ht="24"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20</v>
      </c>
      <c r="K32" s="33" t="s">
        <v>323</v>
      </c>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0</v>
      </c>
      <c r="K33" s="83"/>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100</v>
      </c>
      <c r="D37" s="75"/>
      <c r="E37" s="75"/>
      <c r="F37" s="75"/>
      <c r="G37" s="75"/>
      <c r="H37" s="75"/>
      <c r="I37" s="75"/>
      <c r="J37" s="76"/>
      <c r="K37" s="76"/>
    </row>
    <row r="38" spans="1:11" ht="15" customHeight="1">
      <c r="A38" s="79">
        <f t="shared" ref="A38:B38" si="1">A6</f>
        <v>2</v>
      </c>
      <c r="B38" s="80" t="str">
        <f t="shared" si="1"/>
        <v>The practice of re-use</v>
      </c>
      <c r="C38" s="81">
        <f>SUM(J6:J11)</f>
        <v>100</v>
      </c>
      <c r="D38" s="75"/>
      <c r="E38" s="75"/>
      <c r="F38" s="75"/>
      <c r="G38" s="75"/>
      <c r="H38" s="75"/>
      <c r="I38" s="75"/>
      <c r="J38" s="76"/>
      <c r="K38" s="76"/>
    </row>
    <row r="39" spans="1:11" ht="15" customHeight="1">
      <c r="A39" s="79">
        <f t="shared" ref="A39:B39" si="2">A13</f>
        <v>3</v>
      </c>
      <c r="B39" s="80" t="str">
        <f t="shared" si="2"/>
        <v>Formats</v>
      </c>
      <c r="C39" s="81">
        <f>SUM(J13:J16)</f>
        <v>80</v>
      </c>
      <c r="D39" s="75"/>
      <c r="E39" s="75"/>
      <c r="F39" s="75"/>
      <c r="G39" s="75"/>
      <c r="H39" s="75"/>
      <c r="I39" s="75"/>
      <c r="J39" s="76"/>
      <c r="K39" s="76"/>
    </row>
    <row r="40" spans="1:11" ht="15" customHeight="1">
      <c r="A40" s="79">
        <f t="shared" ref="A40:B40" si="3">A18</f>
        <v>4</v>
      </c>
      <c r="B40" s="80" t="str">
        <f t="shared" si="3"/>
        <v>Pricing</v>
      </c>
      <c r="C40" s="81">
        <f>SUM(J18:J20)</f>
        <v>80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40</v>
      </c>
      <c r="D42" s="75"/>
      <c r="E42" s="75"/>
      <c r="F42" s="75"/>
      <c r="G42" s="75"/>
      <c r="H42" s="75"/>
      <c r="I42" s="75"/>
      <c r="J42" s="76"/>
      <c r="K42" s="76"/>
    </row>
    <row r="43" spans="1:11" ht="15" customHeight="1">
      <c r="A43" s="79">
        <f t="shared" ref="A43:B43" si="6">A30</f>
        <v>7</v>
      </c>
      <c r="B43" s="80" t="str">
        <f t="shared" si="6"/>
        <v>Events and activities</v>
      </c>
      <c r="C43" s="81">
        <f>SUM(J30:J33)</f>
        <v>70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118" priority="1" operator="equal">
      <formula>0</formula>
    </cfRule>
  </conditionalFormatting>
  <conditionalFormatting sqref="J6:J11">
    <cfRule type="cellIs" dxfId="117" priority="2" operator="equal">
      <formula>0</formula>
    </cfRule>
  </conditionalFormatting>
  <conditionalFormatting sqref="J13:J16">
    <cfRule type="cellIs" dxfId="116" priority="3" operator="equal">
      <formula>0</formula>
    </cfRule>
  </conditionalFormatting>
  <conditionalFormatting sqref="J18:J20">
    <cfRule type="cellIs" dxfId="115" priority="4" operator="equal">
      <formula>0</formula>
    </cfRule>
  </conditionalFormatting>
  <conditionalFormatting sqref="J22:J24">
    <cfRule type="cellIs" dxfId="114" priority="5" operator="equal">
      <formula>0</formula>
    </cfRule>
  </conditionalFormatting>
  <conditionalFormatting sqref="J26:J28">
    <cfRule type="cellIs" dxfId="113" priority="6" operator="equal">
      <formula>0</formula>
    </cfRule>
  </conditionalFormatting>
  <conditionalFormatting sqref="J30:J33">
    <cfRule type="cellIs" dxfId="112" priority="7" operator="equal">
      <formula>0</formula>
    </cfRule>
  </conditionalFormatting>
  <hyperlinks>
    <hyperlink ref="K11" r:id="rId1"/>
    <hyperlink ref="K16" r:id="rId2"/>
  </hyperlink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 min="12" max="12" width="17.3320312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324</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84"/>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50</v>
      </c>
      <c r="K3" s="57"/>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50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325</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84"/>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0</v>
      </c>
      <c r="K8" s="57" t="s">
        <v>326</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15</v>
      </c>
      <c r="K9" s="57" t="s">
        <v>327</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0</v>
      </c>
      <c r="K10" s="57" t="s">
        <v>199</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0</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84"/>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30</v>
      </c>
      <c r="K14" s="57" t="s">
        <v>328</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57" t="s">
        <v>199</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0</v>
      </c>
      <c r="K16" s="99" t="s">
        <v>189</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30</v>
      </c>
      <c r="K18" s="57" t="s">
        <v>329</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0</v>
      </c>
      <c r="K19" s="84"/>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0</v>
      </c>
      <c r="K20" s="84"/>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0</v>
      </c>
      <c r="K22" s="57" t="s">
        <v>330</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57" t="s">
        <v>199</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57" t="s">
        <v>199</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33.75"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40</v>
      </c>
      <c r="K26" s="90" t="s">
        <v>331</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84"/>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84"/>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90" t="s">
        <v>332</v>
      </c>
    </row>
    <row r="31" spans="1:11" ht="26.2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0</v>
      </c>
      <c r="K31" s="90" t="s">
        <v>333</v>
      </c>
    </row>
    <row r="32" spans="1:11" ht="15.7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0</v>
      </c>
      <c r="K32" s="100"/>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0</v>
      </c>
      <c r="K33" s="84"/>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100</v>
      </c>
      <c r="D37" s="75"/>
      <c r="E37" s="75"/>
      <c r="F37" s="75"/>
      <c r="G37" s="75"/>
      <c r="H37" s="75"/>
      <c r="I37" s="75"/>
      <c r="J37" s="76"/>
      <c r="K37" s="76"/>
    </row>
    <row r="38" spans="1:11" ht="15" customHeight="1">
      <c r="A38" s="79">
        <f t="shared" ref="A38:B38" si="1">A6</f>
        <v>2</v>
      </c>
      <c r="B38" s="80" t="str">
        <f t="shared" si="1"/>
        <v>The practice of re-use</v>
      </c>
      <c r="C38" s="81">
        <f>SUM(J6:J11)</f>
        <v>50</v>
      </c>
      <c r="D38" s="75"/>
      <c r="E38" s="75"/>
      <c r="F38" s="75"/>
      <c r="G38" s="75"/>
      <c r="H38" s="75"/>
      <c r="I38" s="75"/>
      <c r="J38" s="76"/>
      <c r="K38" s="76"/>
    </row>
    <row r="39" spans="1:11" ht="15" customHeight="1">
      <c r="A39" s="79">
        <f t="shared" ref="A39:B39" si="2">A13</f>
        <v>3</v>
      </c>
      <c r="B39" s="80" t="str">
        <f t="shared" si="2"/>
        <v>Formats</v>
      </c>
      <c r="C39" s="81">
        <f>SUM(J13:J16)</f>
        <v>50</v>
      </c>
      <c r="D39" s="75"/>
      <c r="E39" s="75"/>
      <c r="F39" s="75"/>
      <c r="G39" s="75"/>
      <c r="H39" s="75"/>
      <c r="I39" s="75"/>
      <c r="J39" s="76"/>
      <c r="K39" s="76"/>
    </row>
    <row r="40" spans="1:11" ht="15" customHeight="1">
      <c r="A40" s="79">
        <f t="shared" ref="A40:B40" si="3">A18</f>
        <v>4</v>
      </c>
      <c r="B40" s="80" t="str">
        <f t="shared" si="3"/>
        <v>Pricing</v>
      </c>
      <c r="C40" s="81">
        <f>SUM(J18:J20)</f>
        <v>30</v>
      </c>
      <c r="D40" s="75"/>
      <c r="E40" s="75"/>
      <c r="F40" s="75"/>
      <c r="G40" s="75"/>
      <c r="H40" s="75"/>
      <c r="I40" s="75"/>
      <c r="J40" s="76"/>
      <c r="K40" s="76"/>
    </row>
    <row r="41" spans="1:11" ht="15" customHeight="1">
      <c r="A41" s="79">
        <f t="shared" ref="A41:B41" si="4">A22</f>
        <v>5</v>
      </c>
      <c r="B41" s="80" t="str">
        <f t="shared" si="4"/>
        <v>Exclusive arrangements</v>
      </c>
      <c r="C41" s="81">
        <f>SUM(J22:J24)</f>
        <v>0</v>
      </c>
      <c r="D41" s="75"/>
      <c r="E41" s="75"/>
      <c r="F41" s="75"/>
      <c r="G41" s="75"/>
      <c r="H41" s="75"/>
      <c r="I41" s="75"/>
      <c r="J41" s="76"/>
      <c r="K41" s="76"/>
    </row>
    <row r="42" spans="1:11" ht="15" customHeight="1">
      <c r="A42" s="79">
        <f t="shared" ref="A42:B42" si="5">A26</f>
        <v>6</v>
      </c>
      <c r="B42" s="80" t="str">
        <f t="shared" si="5"/>
        <v>Local PSI</v>
      </c>
      <c r="C42" s="81">
        <f>SUM(J26:J28)</f>
        <v>40</v>
      </c>
      <c r="D42" s="75"/>
      <c r="E42" s="75"/>
      <c r="F42" s="75"/>
      <c r="G42" s="75"/>
      <c r="H42" s="75"/>
      <c r="I42" s="75"/>
      <c r="J42" s="76"/>
      <c r="K42" s="76"/>
    </row>
    <row r="43" spans="1:11" ht="15" customHeight="1">
      <c r="A43" s="79">
        <f t="shared" ref="A43:B43" si="6">A30</f>
        <v>7</v>
      </c>
      <c r="B43" s="80" t="str">
        <f t="shared" si="6"/>
        <v>Events and activities</v>
      </c>
      <c r="C43" s="81">
        <f>SUM(J30:J33)</f>
        <v>30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111" priority="1" operator="equal">
      <formula>0</formula>
    </cfRule>
  </conditionalFormatting>
  <conditionalFormatting sqref="J6:J11">
    <cfRule type="cellIs" dxfId="110" priority="2" operator="equal">
      <formula>0</formula>
    </cfRule>
  </conditionalFormatting>
  <conditionalFormatting sqref="J13:J16">
    <cfRule type="cellIs" dxfId="109" priority="3" operator="equal">
      <formula>0</formula>
    </cfRule>
  </conditionalFormatting>
  <conditionalFormatting sqref="J18:J20">
    <cfRule type="cellIs" dxfId="108" priority="4" operator="equal">
      <formula>0</formula>
    </cfRule>
  </conditionalFormatting>
  <conditionalFormatting sqref="J22:J24">
    <cfRule type="cellIs" dxfId="107" priority="5" operator="equal">
      <formula>0</formula>
    </cfRule>
  </conditionalFormatting>
  <conditionalFormatting sqref="J26:J28">
    <cfRule type="cellIs" dxfId="106" priority="6" operator="equal">
      <formula>0</formula>
    </cfRule>
  </conditionalFormatting>
  <conditionalFormatting sqref="J30:J33">
    <cfRule type="cellIs" dxfId="105" priority="7" operator="equal">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 min="12" max="12" width="17.3320312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334</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84"/>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0</v>
      </c>
      <c r="K3" s="57"/>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335</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57" t="s">
        <v>336</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15</v>
      </c>
      <c r="K8" s="57" t="s">
        <v>337</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338</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15</v>
      </c>
      <c r="K10" s="57" t="s">
        <v>339</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99" t="s">
        <v>340</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57" t="s">
        <v>341</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30</v>
      </c>
      <c r="K14" s="57" t="s">
        <v>342</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57" t="s">
        <v>278</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0</v>
      </c>
      <c r="K16" s="93" t="s">
        <v>141</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30</v>
      </c>
      <c r="K18" s="57" t="s">
        <v>343</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0</v>
      </c>
      <c r="K19" s="84"/>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50</v>
      </c>
      <c r="K20" s="57" t="s">
        <v>344</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57" t="s">
        <v>345</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57" t="s">
        <v>278</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57" t="s">
        <v>278</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40</v>
      </c>
      <c r="K26" s="57" t="s">
        <v>346</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84"/>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84"/>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90" t="s">
        <v>347</v>
      </c>
    </row>
    <row r="31" spans="1:11" ht="38.2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20</v>
      </c>
      <c r="K31" s="90" t="s">
        <v>348</v>
      </c>
    </row>
    <row r="32" spans="1:11" ht="1.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20</v>
      </c>
      <c r="K32" s="90" t="s">
        <v>349</v>
      </c>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30</v>
      </c>
      <c r="K33" s="57" t="s">
        <v>350</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0</v>
      </c>
      <c r="D37" s="75"/>
      <c r="E37" s="75"/>
      <c r="F37" s="75"/>
      <c r="G37" s="75"/>
      <c r="H37" s="75"/>
      <c r="I37" s="75"/>
      <c r="J37" s="76"/>
      <c r="K37" s="76"/>
    </row>
    <row r="38" spans="1:11" ht="15" customHeight="1">
      <c r="A38" s="79">
        <f t="shared" ref="A38:B38" si="1">A6</f>
        <v>2</v>
      </c>
      <c r="B38" s="80" t="str">
        <f t="shared" si="1"/>
        <v>The practice of re-use</v>
      </c>
      <c r="C38" s="81">
        <f>SUM(J6:J11)</f>
        <v>85</v>
      </c>
      <c r="D38" s="75"/>
      <c r="E38" s="75"/>
      <c r="F38" s="75"/>
      <c r="G38" s="75"/>
      <c r="H38" s="75"/>
      <c r="I38" s="75"/>
      <c r="J38" s="76"/>
      <c r="K38" s="76"/>
    </row>
    <row r="39" spans="1:11" ht="15" customHeight="1">
      <c r="A39" s="79">
        <f t="shared" ref="A39:B39" si="2">A13</f>
        <v>3</v>
      </c>
      <c r="B39" s="80" t="str">
        <f t="shared" si="2"/>
        <v>Formats</v>
      </c>
      <c r="C39" s="81">
        <f>SUM(J13:J16)</f>
        <v>50</v>
      </c>
      <c r="D39" s="75"/>
      <c r="E39" s="75"/>
      <c r="F39" s="75"/>
      <c r="G39" s="75"/>
      <c r="H39" s="75"/>
      <c r="I39" s="75"/>
      <c r="J39" s="76"/>
      <c r="K39" s="76"/>
    </row>
    <row r="40" spans="1:11" ht="15" customHeight="1">
      <c r="A40" s="79">
        <f t="shared" ref="A40:B40" si="3">A18</f>
        <v>4</v>
      </c>
      <c r="B40" s="80" t="str">
        <f t="shared" si="3"/>
        <v>Pricing</v>
      </c>
      <c r="C40" s="81">
        <f>SUM(J18:J20)</f>
        <v>80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40</v>
      </c>
      <c r="D42" s="75"/>
      <c r="E42" s="75"/>
      <c r="F42" s="75"/>
      <c r="G42" s="75"/>
      <c r="H42" s="75"/>
      <c r="I42" s="75"/>
      <c r="J42" s="76"/>
      <c r="K42" s="76"/>
    </row>
    <row r="43" spans="1:11" ht="15" customHeight="1">
      <c r="A43" s="79">
        <f t="shared" ref="A43:B43" si="6">A30</f>
        <v>7</v>
      </c>
      <c r="B43" s="80" t="str">
        <f t="shared" si="6"/>
        <v>Events and activities</v>
      </c>
      <c r="C43" s="81">
        <f>SUM(J30:J33)</f>
        <v>100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104" priority="1" operator="equal">
      <formula>0</formula>
    </cfRule>
  </conditionalFormatting>
  <conditionalFormatting sqref="J6:J11">
    <cfRule type="cellIs" dxfId="103" priority="2" operator="equal">
      <formula>0</formula>
    </cfRule>
  </conditionalFormatting>
  <conditionalFormatting sqref="J13:J16">
    <cfRule type="cellIs" dxfId="102" priority="3" operator="equal">
      <formula>0</formula>
    </cfRule>
  </conditionalFormatting>
  <conditionalFormatting sqref="J18:J20">
    <cfRule type="cellIs" dxfId="101" priority="4" operator="equal">
      <formula>0</formula>
    </cfRule>
  </conditionalFormatting>
  <conditionalFormatting sqref="J22:J24">
    <cfRule type="cellIs" dxfId="100" priority="5" operator="equal">
      <formula>0</formula>
    </cfRule>
  </conditionalFormatting>
  <conditionalFormatting sqref="J26:J28">
    <cfRule type="cellIs" dxfId="99" priority="6" operator="equal">
      <formula>0</formula>
    </cfRule>
  </conditionalFormatting>
  <conditionalFormatting sqref="J30:J33">
    <cfRule type="cellIs" dxfId="98" priority="7" operator="equal">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L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 min="12" max="12" width="71.6640625" customWidth="1"/>
  </cols>
  <sheetData>
    <row r="1" spans="1:12"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351</v>
      </c>
      <c r="K1" s="2" t="s">
        <v>108</v>
      </c>
      <c r="L1" s="101"/>
    </row>
    <row r="2" spans="1:12"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84"/>
      <c r="L2" s="101"/>
    </row>
    <row r="3" spans="1:12"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50</v>
      </c>
      <c r="K3" s="102" t="s">
        <v>352</v>
      </c>
      <c r="L3" s="103" t="s">
        <v>353</v>
      </c>
    </row>
    <row r="4" spans="1:12"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50</v>
      </c>
      <c r="K4" s="104" t="s">
        <v>354</v>
      </c>
      <c r="L4" s="103" t="s">
        <v>355</v>
      </c>
    </row>
    <row r="5" spans="1:12"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c r="L5" s="101"/>
    </row>
    <row r="6" spans="1:12"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84"/>
      <c r="L6" s="103" t="s">
        <v>356</v>
      </c>
    </row>
    <row r="7" spans="1:12"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0</v>
      </c>
      <c r="K7" s="57" t="s">
        <v>357</v>
      </c>
      <c r="L7" s="103" t="s">
        <v>358</v>
      </c>
    </row>
    <row r="8" spans="1:12"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0</v>
      </c>
      <c r="K8" s="57" t="s">
        <v>359</v>
      </c>
      <c r="L8" s="103" t="s">
        <v>360</v>
      </c>
    </row>
    <row r="9" spans="1:12"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361</v>
      </c>
      <c r="L9" s="103" t="s">
        <v>356</v>
      </c>
    </row>
    <row r="10" spans="1:12"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15</v>
      </c>
      <c r="K10" s="57" t="s">
        <v>362</v>
      </c>
      <c r="L10" s="105" t="s">
        <v>363</v>
      </c>
    </row>
    <row r="11" spans="1:12"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96" t="s">
        <v>364</v>
      </c>
      <c r="L11" s="101"/>
    </row>
    <row r="12" spans="1:12"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c r="L12" s="101"/>
    </row>
    <row r="13" spans="1:12"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57" t="s">
        <v>365</v>
      </c>
      <c r="L13" s="103" t="s">
        <v>366</v>
      </c>
    </row>
    <row r="14" spans="1:12"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0</v>
      </c>
      <c r="K14" s="57" t="s">
        <v>367</v>
      </c>
      <c r="L14" s="101"/>
    </row>
    <row r="15" spans="1:12"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57" t="s">
        <v>368</v>
      </c>
      <c r="L15" s="101"/>
    </row>
    <row r="16" spans="1:12"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30</v>
      </c>
      <c r="K16" s="96" t="s">
        <v>369</v>
      </c>
      <c r="L16" s="101"/>
    </row>
    <row r="17" spans="1:12"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c r="L17" s="101"/>
    </row>
    <row r="18" spans="1:12"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30</v>
      </c>
      <c r="K18" s="57" t="s">
        <v>370</v>
      </c>
      <c r="L18" s="101"/>
    </row>
    <row r="19" spans="1:12"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0</v>
      </c>
      <c r="K19" s="57" t="s">
        <v>371</v>
      </c>
      <c r="L19" s="101"/>
    </row>
    <row r="20" spans="1:12"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0</v>
      </c>
      <c r="K20" s="57" t="s">
        <v>372</v>
      </c>
      <c r="L20" s="101"/>
    </row>
    <row r="21" spans="1:12"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c r="L21" s="101"/>
    </row>
    <row r="22" spans="1:12"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57" t="s">
        <v>373</v>
      </c>
      <c r="L22" s="103" t="s">
        <v>374</v>
      </c>
    </row>
    <row r="23" spans="1:12"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57" t="s">
        <v>375</v>
      </c>
      <c r="L23" s="103" t="s">
        <v>374</v>
      </c>
    </row>
    <row r="24" spans="1:12"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57" t="s">
        <v>375</v>
      </c>
      <c r="L24" s="103" t="s">
        <v>374</v>
      </c>
    </row>
    <row r="25" spans="1:12"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c r="L25" s="101"/>
    </row>
    <row r="26" spans="1:12"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40</v>
      </c>
      <c r="K26" s="57" t="s">
        <v>376</v>
      </c>
      <c r="L26" s="103" t="s">
        <v>377</v>
      </c>
    </row>
    <row r="27" spans="1:12"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40</v>
      </c>
      <c r="K27" s="57" t="s">
        <v>376</v>
      </c>
      <c r="L27" s="103" t="s">
        <v>378</v>
      </c>
    </row>
    <row r="28" spans="1:12"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20</v>
      </c>
      <c r="K28" s="57" t="s">
        <v>376</v>
      </c>
      <c r="L28" s="103" t="s">
        <v>379</v>
      </c>
    </row>
    <row r="29" spans="1:12"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c r="L29" s="101"/>
    </row>
    <row r="30" spans="1:12"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103" t="s">
        <v>380</v>
      </c>
      <c r="L30" s="101"/>
    </row>
    <row r="31" spans="1:12" ht="33"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20</v>
      </c>
      <c r="K31" s="90" t="s">
        <v>381</v>
      </c>
      <c r="L31" s="101"/>
    </row>
    <row r="32" spans="1:12" ht="42.7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20</v>
      </c>
      <c r="K32" s="90" t="s">
        <v>382</v>
      </c>
      <c r="L32" s="101"/>
    </row>
    <row r="33" spans="1:12"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30</v>
      </c>
      <c r="K33" s="57" t="s">
        <v>383</v>
      </c>
      <c r="L33" s="101"/>
    </row>
    <row r="34" spans="1:12"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c r="L34" s="101"/>
    </row>
    <row r="35" spans="1:12" ht="15" customHeight="1">
      <c r="A35" s="74"/>
      <c r="B35" s="74"/>
      <c r="C35" s="74"/>
      <c r="D35" s="75"/>
      <c r="E35" s="75"/>
      <c r="F35" s="75"/>
      <c r="G35" s="75"/>
      <c r="H35" s="75"/>
      <c r="I35" s="75"/>
      <c r="J35" s="76"/>
      <c r="K35" s="76"/>
      <c r="L35" s="101"/>
    </row>
    <row r="36" spans="1:12" ht="15" customHeight="1">
      <c r="A36" s="77"/>
      <c r="B36" s="78" t="s">
        <v>130</v>
      </c>
      <c r="C36" s="77"/>
      <c r="D36" s="75"/>
      <c r="E36" s="75"/>
      <c r="F36" s="75"/>
      <c r="G36" s="75"/>
      <c r="H36" s="75"/>
      <c r="I36" s="75"/>
      <c r="J36" s="76"/>
      <c r="K36" s="76"/>
      <c r="L36" s="101"/>
    </row>
    <row r="37" spans="1:12" ht="15" customHeight="1">
      <c r="A37" s="79">
        <f t="shared" ref="A37:B37" si="0">A2</f>
        <v>1</v>
      </c>
      <c r="B37" s="80" t="str">
        <f t="shared" si="0"/>
        <v>Implementation of the PSI Directive</v>
      </c>
      <c r="C37" s="81">
        <f>SUM(J2:J4)</f>
        <v>100</v>
      </c>
      <c r="D37" s="75"/>
      <c r="E37" s="75"/>
      <c r="F37" s="75"/>
      <c r="G37" s="75"/>
      <c r="H37" s="75"/>
      <c r="I37" s="75"/>
      <c r="J37" s="76"/>
      <c r="K37" s="76"/>
      <c r="L37" s="101"/>
    </row>
    <row r="38" spans="1:12" ht="15" customHeight="1">
      <c r="A38" s="79">
        <f t="shared" ref="A38:B38" si="1">A6</f>
        <v>2</v>
      </c>
      <c r="B38" s="80" t="str">
        <f t="shared" si="1"/>
        <v>The practice of re-use</v>
      </c>
      <c r="C38" s="81">
        <f>SUM(J6:J11)</f>
        <v>55</v>
      </c>
      <c r="D38" s="75"/>
      <c r="E38" s="75"/>
      <c r="F38" s="75"/>
      <c r="G38" s="75"/>
      <c r="H38" s="75"/>
      <c r="I38" s="75"/>
      <c r="J38" s="76"/>
      <c r="K38" s="76"/>
      <c r="L38" s="101"/>
    </row>
    <row r="39" spans="1:12" ht="15" customHeight="1">
      <c r="A39" s="79">
        <f t="shared" ref="A39:B39" si="2">A13</f>
        <v>3</v>
      </c>
      <c r="B39" s="80" t="str">
        <f t="shared" si="2"/>
        <v>Formats</v>
      </c>
      <c r="C39" s="81">
        <f>SUM(J13:J16)</f>
        <v>50</v>
      </c>
      <c r="D39" s="75"/>
      <c r="E39" s="75"/>
      <c r="F39" s="75"/>
      <c r="G39" s="75"/>
      <c r="H39" s="75"/>
      <c r="I39" s="75"/>
      <c r="J39" s="76"/>
      <c r="K39" s="76"/>
      <c r="L39" s="101"/>
    </row>
    <row r="40" spans="1:12" ht="15" customHeight="1">
      <c r="A40" s="79">
        <f t="shared" ref="A40:B40" si="3">A18</f>
        <v>4</v>
      </c>
      <c r="B40" s="80" t="str">
        <f t="shared" si="3"/>
        <v>Pricing</v>
      </c>
      <c r="C40" s="81">
        <f>SUM(J18:J20)</f>
        <v>30</v>
      </c>
      <c r="D40" s="75"/>
      <c r="E40" s="75"/>
      <c r="F40" s="75"/>
      <c r="G40" s="75"/>
      <c r="H40" s="75"/>
      <c r="I40" s="75"/>
      <c r="J40" s="76"/>
      <c r="K40" s="76"/>
      <c r="L40" s="101"/>
    </row>
    <row r="41" spans="1:12" ht="15" customHeight="1">
      <c r="A41" s="79">
        <f t="shared" ref="A41:B41" si="4">A22</f>
        <v>5</v>
      </c>
      <c r="B41" s="80" t="str">
        <f t="shared" si="4"/>
        <v>Exclusive arrangements</v>
      </c>
      <c r="C41" s="81">
        <f>SUM(J22:J24)</f>
        <v>50</v>
      </c>
      <c r="D41" s="75"/>
      <c r="E41" s="75"/>
      <c r="F41" s="75"/>
      <c r="G41" s="75"/>
      <c r="H41" s="75"/>
      <c r="I41" s="75"/>
      <c r="J41" s="76"/>
      <c r="K41" s="76"/>
      <c r="L41" s="101"/>
    </row>
    <row r="42" spans="1:12" ht="15" customHeight="1">
      <c r="A42" s="79">
        <f t="shared" ref="A42:B42" si="5">A26</f>
        <v>6</v>
      </c>
      <c r="B42" s="80" t="str">
        <f t="shared" si="5"/>
        <v>Local PSI</v>
      </c>
      <c r="C42" s="81">
        <f>SUM(J26:J28)</f>
        <v>100</v>
      </c>
      <c r="D42" s="75"/>
      <c r="E42" s="75"/>
      <c r="F42" s="75"/>
      <c r="G42" s="75"/>
      <c r="H42" s="75"/>
      <c r="I42" s="75"/>
      <c r="J42" s="76"/>
      <c r="K42" s="76"/>
      <c r="L42" s="101"/>
    </row>
    <row r="43" spans="1:12" ht="15" customHeight="1">
      <c r="A43" s="79">
        <f t="shared" ref="A43:B43" si="6">A30</f>
        <v>7</v>
      </c>
      <c r="B43" s="80" t="str">
        <f t="shared" si="6"/>
        <v>Events and activities</v>
      </c>
      <c r="C43" s="81">
        <f>SUM(J30:J33)</f>
        <v>100</v>
      </c>
      <c r="D43" s="75"/>
      <c r="E43" s="75"/>
      <c r="F43" s="75"/>
      <c r="G43" s="75"/>
      <c r="H43" s="75"/>
      <c r="I43" s="75"/>
      <c r="J43" s="76"/>
      <c r="K43" s="76"/>
      <c r="L43" s="101"/>
    </row>
    <row r="44" spans="1:12" ht="15" customHeight="1">
      <c r="A44" s="74"/>
      <c r="D44" s="75"/>
      <c r="E44" s="75"/>
      <c r="F44" s="75"/>
      <c r="G44" s="75"/>
      <c r="H44" s="75"/>
      <c r="I44" s="75"/>
      <c r="J44" s="76"/>
      <c r="K44" s="76"/>
      <c r="L44" s="101"/>
    </row>
  </sheetData>
  <conditionalFormatting sqref="J2:J4">
    <cfRule type="cellIs" dxfId="97" priority="1" operator="equal">
      <formula>0</formula>
    </cfRule>
  </conditionalFormatting>
  <conditionalFormatting sqref="J6:J11">
    <cfRule type="cellIs" dxfId="96" priority="2" operator="equal">
      <formula>0</formula>
    </cfRule>
  </conditionalFormatting>
  <conditionalFormatting sqref="J13:J16">
    <cfRule type="cellIs" dxfId="95" priority="3" operator="equal">
      <formula>0</formula>
    </cfRule>
  </conditionalFormatting>
  <conditionalFormatting sqref="J18:J20">
    <cfRule type="cellIs" dxfId="94" priority="4" operator="equal">
      <formula>0</formula>
    </cfRule>
  </conditionalFormatting>
  <conditionalFormatting sqref="J22:J24">
    <cfRule type="cellIs" dxfId="93" priority="5" operator="equal">
      <formula>0</formula>
    </cfRule>
  </conditionalFormatting>
  <conditionalFormatting sqref="J26:J28">
    <cfRule type="cellIs" dxfId="92" priority="6" operator="equal">
      <formula>0</formula>
    </cfRule>
  </conditionalFormatting>
  <conditionalFormatting sqref="J30:J33">
    <cfRule type="cellIs" dxfId="91" priority="7" operator="equal">
      <formula>0</formula>
    </cfRule>
  </conditionalFormatting>
  <hyperlinks>
    <hyperlink ref="L10" r:id="rId1"/>
    <hyperlink ref="K11" r:id="rId2"/>
    <hyperlink ref="K16" r:id="rId3"/>
  </hyperlink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 min="12" max="12" width="17.3320312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384</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57"/>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50</v>
      </c>
      <c r="K3" s="91" t="s">
        <v>385</v>
      </c>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50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386</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57" t="s">
        <v>387</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0</v>
      </c>
      <c r="K8" s="57" t="s">
        <v>112</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388</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0</v>
      </c>
      <c r="K10" s="57" t="s">
        <v>389</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0</v>
      </c>
      <c r="K11" s="93" t="s">
        <v>390</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0</v>
      </c>
      <c r="K13" s="57" t="s">
        <v>391</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0</v>
      </c>
      <c r="K14" s="57" t="s">
        <v>392</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57" t="s">
        <v>393</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0</v>
      </c>
      <c r="K16" s="93" t="s">
        <v>189</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82"/>
      <c r="K18" s="57" t="s">
        <v>394</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50</v>
      </c>
      <c r="K19" s="57" t="s">
        <v>395</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50</v>
      </c>
      <c r="K20" s="57" t="s">
        <v>396</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57" t="s">
        <v>397</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57" t="s">
        <v>114</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57" t="s">
        <v>114</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0</v>
      </c>
      <c r="K26" s="67" t="s">
        <v>398</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84"/>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84"/>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90" t="s">
        <v>399</v>
      </c>
    </row>
    <row r="31" spans="1:11" ht="23.2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0</v>
      </c>
      <c r="K31" s="106" t="s">
        <v>400</v>
      </c>
    </row>
    <row r="32" spans="1:11" ht="21"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0</v>
      </c>
      <c r="K32" s="107"/>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0</v>
      </c>
      <c r="K33" s="84"/>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100</v>
      </c>
      <c r="D37" s="75"/>
      <c r="E37" s="75"/>
      <c r="F37" s="75"/>
      <c r="G37" s="75"/>
      <c r="H37" s="75"/>
      <c r="I37" s="75"/>
      <c r="J37" s="76"/>
      <c r="K37" s="76"/>
    </row>
    <row r="38" spans="1:11" ht="15" customHeight="1">
      <c r="A38" s="79">
        <f t="shared" ref="A38:B38" si="1">A6</f>
        <v>2</v>
      </c>
      <c r="B38" s="80" t="str">
        <f t="shared" si="1"/>
        <v>The practice of re-use</v>
      </c>
      <c r="C38" s="81">
        <f>SUM(J6:J11)</f>
        <v>35</v>
      </c>
      <c r="D38" s="75"/>
      <c r="E38" s="75"/>
      <c r="F38" s="75"/>
      <c r="G38" s="75"/>
      <c r="H38" s="75"/>
      <c r="I38" s="75"/>
      <c r="J38" s="76"/>
      <c r="K38" s="76"/>
    </row>
    <row r="39" spans="1:11" ht="15" customHeight="1">
      <c r="A39" s="79">
        <f t="shared" ref="A39:B39" si="2">A13</f>
        <v>3</v>
      </c>
      <c r="B39" s="80" t="str">
        <f t="shared" si="2"/>
        <v>Formats</v>
      </c>
      <c r="C39" s="81">
        <f>SUM(J13:J16)</f>
        <v>0</v>
      </c>
      <c r="D39" s="75"/>
      <c r="E39" s="75"/>
      <c r="F39" s="75"/>
      <c r="G39" s="75"/>
      <c r="H39" s="75"/>
      <c r="I39" s="75"/>
      <c r="J39" s="76"/>
      <c r="K39" s="76"/>
    </row>
    <row r="40" spans="1:11" ht="15" customHeight="1">
      <c r="A40" s="79">
        <f t="shared" ref="A40:B40" si="3">A18</f>
        <v>4</v>
      </c>
      <c r="B40" s="80" t="str">
        <f t="shared" si="3"/>
        <v>Pricing</v>
      </c>
      <c r="C40" s="81">
        <f>SUM(J18:J20)</f>
        <v>100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0</v>
      </c>
      <c r="D42" s="75"/>
      <c r="E42" s="75"/>
      <c r="F42" s="75"/>
      <c r="G42" s="75"/>
      <c r="H42" s="75"/>
      <c r="I42" s="75"/>
      <c r="J42" s="76"/>
      <c r="K42" s="76"/>
    </row>
    <row r="43" spans="1:11" ht="15" customHeight="1">
      <c r="A43" s="79">
        <f t="shared" ref="A43:B43" si="6">A30</f>
        <v>7</v>
      </c>
      <c r="B43" s="80" t="str">
        <f t="shared" si="6"/>
        <v>Events and activities</v>
      </c>
      <c r="C43" s="81">
        <f>SUM(J30:J33)</f>
        <v>30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90" priority="1" operator="equal">
      <formula>0</formula>
    </cfRule>
  </conditionalFormatting>
  <conditionalFormatting sqref="J6:J11">
    <cfRule type="cellIs" dxfId="89" priority="2" operator="equal">
      <formula>0</formula>
    </cfRule>
  </conditionalFormatting>
  <conditionalFormatting sqref="J13:J16">
    <cfRule type="cellIs" dxfId="88" priority="3" operator="equal">
      <formula>0</formula>
    </cfRule>
  </conditionalFormatting>
  <conditionalFormatting sqref="J18:J20">
    <cfRule type="cellIs" dxfId="87" priority="4" operator="equal">
      <formula>0</formula>
    </cfRule>
  </conditionalFormatting>
  <conditionalFormatting sqref="J22:J24">
    <cfRule type="cellIs" dxfId="86" priority="5" operator="equal">
      <formula>0</formula>
    </cfRule>
  </conditionalFormatting>
  <conditionalFormatting sqref="J26:J28">
    <cfRule type="cellIs" dxfId="85" priority="6" operator="equal">
      <formula>0</formula>
    </cfRule>
  </conditionalFormatting>
  <conditionalFormatting sqref="J30:J33">
    <cfRule type="cellIs" dxfId="84" priority="7" operator="equal">
      <formula>0</formula>
    </cfRule>
  </conditionalFormatting>
  <hyperlinks>
    <hyperlink ref="K3" r:id="rId1"/>
    <hyperlink ref="K26" r:id="rId2"/>
  </hyperlink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 min="12" max="12" width="17.3320312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401</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57"/>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0</v>
      </c>
      <c r="K3" s="57"/>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402</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0</v>
      </c>
      <c r="K7" s="57" t="s">
        <v>403</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0</v>
      </c>
      <c r="K8" s="57" t="s">
        <v>112</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15</v>
      </c>
      <c r="K9" s="57" t="s">
        <v>404</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15</v>
      </c>
      <c r="K10" s="57" t="s">
        <v>405</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0</v>
      </c>
      <c r="K11" s="93" t="s">
        <v>406</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57" t="s">
        <v>407</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0</v>
      </c>
      <c r="K14" s="57" t="s">
        <v>408</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57" t="s">
        <v>114</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0</v>
      </c>
      <c r="K16" s="93" t="s">
        <v>189</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30</v>
      </c>
      <c r="K18" s="57" t="s">
        <v>409</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0</v>
      </c>
      <c r="K19" s="84"/>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0</v>
      </c>
      <c r="K20" s="57" t="s">
        <v>409</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57" t="s">
        <v>410</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57" t="s">
        <v>141</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57" t="s">
        <v>114</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0</v>
      </c>
      <c r="K26" s="57" t="s">
        <v>141</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57" t="s">
        <v>141</v>
      </c>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57" t="s">
        <v>141</v>
      </c>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90" t="s">
        <v>411</v>
      </c>
    </row>
    <row r="31" spans="1:11" ht="6"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0</v>
      </c>
      <c r="K31" s="57" t="s">
        <v>141</v>
      </c>
    </row>
    <row r="32" spans="1:11" ht="9"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0</v>
      </c>
      <c r="K32" s="57" t="s">
        <v>114</v>
      </c>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0</v>
      </c>
      <c r="K33" s="57" t="s">
        <v>114</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0</v>
      </c>
      <c r="D37" s="75"/>
      <c r="E37" s="75"/>
      <c r="F37" s="75"/>
      <c r="G37" s="75"/>
      <c r="H37" s="75"/>
      <c r="I37" s="75"/>
      <c r="J37" s="76"/>
      <c r="K37" s="76"/>
    </row>
    <row r="38" spans="1:11" ht="15" customHeight="1">
      <c r="A38" s="79">
        <f t="shared" ref="A38:B38" si="1">A6</f>
        <v>2</v>
      </c>
      <c r="B38" s="80" t="str">
        <f t="shared" si="1"/>
        <v>The practice of re-use</v>
      </c>
      <c r="C38" s="81">
        <f>SUM(J6:J11)</f>
        <v>50</v>
      </c>
      <c r="D38" s="75"/>
      <c r="E38" s="75"/>
      <c r="F38" s="75"/>
      <c r="G38" s="75"/>
      <c r="H38" s="75"/>
      <c r="I38" s="75"/>
      <c r="J38" s="76"/>
      <c r="K38" s="76"/>
    </row>
    <row r="39" spans="1:11" ht="15" customHeight="1">
      <c r="A39" s="79">
        <f t="shared" ref="A39:B39" si="2">A13</f>
        <v>3</v>
      </c>
      <c r="B39" s="80" t="str">
        <f t="shared" si="2"/>
        <v>Formats</v>
      </c>
      <c r="C39" s="81">
        <f>SUM(J13:J16)</f>
        <v>20</v>
      </c>
      <c r="D39" s="75"/>
      <c r="E39" s="75"/>
      <c r="F39" s="75"/>
      <c r="G39" s="75"/>
      <c r="H39" s="75"/>
      <c r="I39" s="75"/>
      <c r="J39" s="76"/>
      <c r="K39" s="76"/>
    </row>
    <row r="40" spans="1:11" ht="15" customHeight="1">
      <c r="A40" s="79">
        <f t="shared" ref="A40:B40" si="3">A18</f>
        <v>4</v>
      </c>
      <c r="B40" s="80" t="str">
        <f t="shared" si="3"/>
        <v>Pricing</v>
      </c>
      <c r="C40" s="81">
        <f>SUM(J18:J20)</f>
        <v>30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0</v>
      </c>
      <c r="D42" s="75"/>
      <c r="E42" s="75"/>
      <c r="F42" s="75"/>
      <c r="G42" s="75"/>
      <c r="H42" s="75"/>
      <c r="I42" s="75"/>
      <c r="J42" s="76"/>
      <c r="K42" s="76"/>
    </row>
    <row r="43" spans="1:11" ht="15" customHeight="1">
      <c r="A43" s="79">
        <f t="shared" ref="A43:B43" si="6">A30</f>
        <v>7</v>
      </c>
      <c r="B43" s="80" t="str">
        <f t="shared" si="6"/>
        <v>Events and activities</v>
      </c>
      <c r="C43" s="81">
        <f>SUM(J30:J33)</f>
        <v>30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83" priority="1" operator="equal">
      <formula>0</formula>
    </cfRule>
  </conditionalFormatting>
  <conditionalFormatting sqref="J6:J11">
    <cfRule type="cellIs" dxfId="82" priority="2" operator="equal">
      <formula>0</formula>
    </cfRule>
  </conditionalFormatting>
  <conditionalFormatting sqref="J13:J16">
    <cfRule type="cellIs" dxfId="81" priority="3" operator="equal">
      <formula>0</formula>
    </cfRule>
  </conditionalFormatting>
  <conditionalFormatting sqref="J18:J20">
    <cfRule type="cellIs" dxfId="80" priority="4" operator="equal">
      <formula>0</formula>
    </cfRule>
  </conditionalFormatting>
  <conditionalFormatting sqref="J22:J24">
    <cfRule type="cellIs" dxfId="79" priority="5" operator="equal">
      <formula>0</formula>
    </cfRule>
  </conditionalFormatting>
  <conditionalFormatting sqref="J26:J28">
    <cfRule type="cellIs" dxfId="78" priority="6" operator="equal">
      <formula>0</formula>
    </cfRule>
  </conditionalFormatting>
  <conditionalFormatting sqref="J30:J33">
    <cfRule type="cellIs" dxfId="77" priority="7"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33"/>
  <sheetViews>
    <sheetView workbookViewId="0"/>
  </sheetViews>
  <sheetFormatPr defaultColWidth="14.44140625" defaultRowHeight="12.75" customHeight="1"/>
  <cols>
    <col min="1" max="1" width="2.88671875" customWidth="1"/>
    <col min="2" max="2" width="19.109375" customWidth="1"/>
    <col min="3" max="3" width="3.5546875" customWidth="1"/>
    <col min="4" max="4" width="8.109375" customWidth="1"/>
    <col min="5" max="5" width="11" customWidth="1"/>
    <col min="6" max="6" width="14.6640625" customWidth="1"/>
    <col min="7" max="7" width="68.33203125" customWidth="1"/>
    <col min="8" max="8" width="48.109375" customWidth="1"/>
    <col min="9" max="9" width="47.33203125" customWidth="1"/>
  </cols>
  <sheetData>
    <row r="1" spans="1:9" ht="15" customHeight="1">
      <c r="A1" s="19"/>
      <c r="B1" s="2" t="s">
        <v>53</v>
      </c>
      <c r="C1" s="20"/>
      <c r="D1" s="21"/>
      <c r="E1" s="2" t="s">
        <v>54</v>
      </c>
      <c r="F1" s="21"/>
      <c r="G1" s="2" t="s">
        <v>55</v>
      </c>
      <c r="H1" s="22" t="s">
        <v>56</v>
      </c>
      <c r="I1" s="2" t="s">
        <v>57</v>
      </c>
    </row>
    <row r="2" spans="1:9" ht="30" customHeight="1">
      <c r="A2" s="23">
        <v>1</v>
      </c>
      <c r="B2" s="24" t="s">
        <v>3</v>
      </c>
      <c r="C2" s="23">
        <v>1.1000000000000001</v>
      </c>
      <c r="D2" s="25"/>
      <c r="E2" s="26">
        <v>0</v>
      </c>
      <c r="F2" s="27" t="s">
        <v>58</v>
      </c>
      <c r="G2" s="28" t="s">
        <v>59</v>
      </c>
      <c r="H2" s="28" t="s">
        <v>60</v>
      </c>
      <c r="I2" s="29"/>
    </row>
    <row r="3" spans="1:9" ht="30" customHeight="1">
      <c r="A3" s="30"/>
      <c r="B3" s="29"/>
      <c r="C3" s="23">
        <v>1.2</v>
      </c>
      <c r="D3" s="31" t="s">
        <v>61</v>
      </c>
      <c r="E3" s="32">
        <v>0.5</v>
      </c>
      <c r="F3" s="27" t="s">
        <v>58</v>
      </c>
      <c r="G3" s="28" t="s">
        <v>62</v>
      </c>
      <c r="H3" s="28" t="s">
        <v>60</v>
      </c>
      <c r="I3" s="33" t="s">
        <v>63</v>
      </c>
    </row>
    <row r="4" spans="1:9" ht="33" customHeight="1">
      <c r="A4" s="30"/>
      <c r="B4" s="29"/>
      <c r="C4" s="23">
        <v>1.3</v>
      </c>
      <c r="D4" s="31" t="s">
        <v>64</v>
      </c>
      <c r="E4" s="32">
        <v>0.1</v>
      </c>
      <c r="F4" s="27" t="s">
        <v>58</v>
      </c>
      <c r="G4" s="28" t="s">
        <v>65</v>
      </c>
      <c r="H4" s="28" t="s">
        <v>66</v>
      </c>
      <c r="I4" s="29"/>
    </row>
    <row r="5" spans="1:9" ht="15" customHeight="1">
      <c r="A5" s="34"/>
      <c r="B5" s="35"/>
      <c r="C5" s="34"/>
      <c r="D5" s="36"/>
      <c r="E5" s="35"/>
      <c r="F5" s="36"/>
      <c r="G5" s="35"/>
      <c r="H5" s="37"/>
      <c r="I5" s="35"/>
    </row>
    <row r="6" spans="1:9" ht="30" customHeight="1">
      <c r="A6" s="23">
        <v>2</v>
      </c>
      <c r="B6" s="38" t="s">
        <v>4</v>
      </c>
      <c r="C6" s="23">
        <v>2.1</v>
      </c>
      <c r="D6" s="25"/>
      <c r="E6" s="32">
        <v>0.2</v>
      </c>
      <c r="F6" s="27" t="s">
        <v>58</v>
      </c>
      <c r="G6" s="28" t="s">
        <v>67</v>
      </c>
      <c r="H6" s="28" t="s">
        <v>68</v>
      </c>
      <c r="I6" s="39" t="s">
        <v>69</v>
      </c>
    </row>
    <row r="7" spans="1:9" ht="30" customHeight="1">
      <c r="A7" s="30"/>
      <c r="B7" s="29"/>
      <c r="C7" s="23">
        <v>2.2000000000000002</v>
      </c>
      <c r="D7" s="31" t="s">
        <v>64</v>
      </c>
      <c r="E7" s="32">
        <v>0.15</v>
      </c>
      <c r="F7" s="27" t="s">
        <v>58</v>
      </c>
      <c r="G7" s="28" t="s">
        <v>70</v>
      </c>
      <c r="H7" s="28" t="s">
        <v>68</v>
      </c>
      <c r="I7" s="29"/>
    </row>
    <row r="8" spans="1:9" ht="30" customHeight="1">
      <c r="A8" s="30"/>
      <c r="B8" s="29"/>
      <c r="C8" s="23">
        <v>2.2999999999999998</v>
      </c>
      <c r="D8" s="31" t="s">
        <v>64</v>
      </c>
      <c r="E8" s="32">
        <v>0.15</v>
      </c>
      <c r="F8" s="27" t="s">
        <v>58</v>
      </c>
      <c r="G8" s="28" t="s">
        <v>71</v>
      </c>
      <c r="H8" s="28" t="s">
        <v>72</v>
      </c>
      <c r="I8" s="29"/>
    </row>
    <row r="9" spans="1:9" ht="30" customHeight="1">
      <c r="A9" s="30"/>
      <c r="B9" s="29"/>
      <c r="C9" s="23">
        <v>2.4</v>
      </c>
      <c r="D9" s="31" t="s">
        <v>64</v>
      </c>
      <c r="E9" s="32">
        <v>0.15</v>
      </c>
      <c r="F9" s="27" t="s">
        <v>58</v>
      </c>
      <c r="G9" s="28" t="s">
        <v>73</v>
      </c>
      <c r="H9" s="28" t="s">
        <v>74</v>
      </c>
      <c r="I9" s="29"/>
    </row>
    <row r="10" spans="1:9" ht="15" customHeight="1">
      <c r="A10" s="30"/>
      <c r="B10" s="29"/>
      <c r="C10" s="23">
        <v>2.5</v>
      </c>
      <c r="D10" s="31" t="s">
        <v>64</v>
      </c>
      <c r="E10" s="32">
        <v>0.15</v>
      </c>
      <c r="F10" s="27" t="s">
        <v>58</v>
      </c>
      <c r="G10" s="28" t="s">
        <v>75</v>
      </c>
      <c r="H10" s="28" t="s">
        <v>76</v>
      </c>
      <c r="I10" s="29"/>
    </row>
    <row r="11" spans="1:9" ht="15" customHeight="1">
      <c r="A11" s="30"/>
      <c r="B11" s="29"/>
      <c r="C11" s="23">
        <v>2.6</v>
      </c>
      <c r="D11" s="31" t="s">
        <v>64</v>
      </c>
      <c r="E11" s="32">
        <v>0.2</v>
      </c>
      <c r="F11" s="27" t="s">
        <v>58</v>
      </c>
      <c r="G11" s="28" t="s">
        <v>77</v>
      </c>
      <c r="H11" s="28" t="s">
        <v>78</v>
      </c>
      <c r="I11" s="29"/>
    </row>
    <row r="12" spans="1:9" ht="15" customHeight="1">
      <c r="A12" s="40"/>
      <c r="B12" s="41"/>
      <c r="C12" s="40"/>
      <c r="D12" s="42"/>
      <c r="E12" s="41"/>
      <c r="F12" s="42"/>
      <c r="G12" s="41"/>
      <c r="H12" s="43"/>
      <c r="I12" s="41"/>
    </row>
    <row r="13" spans="1:9" ht="30" customHeight="1">
      <c r="A13" s="23">
        <v>3</v>
      </c>
      <c r="B13" s="38" t="s">
        <v>5</v>
      </c>
      <c r="C13" s="23">
        <v>3.1</v>
      </c>
      <c r="D13" s="25"/>
      <c r="E13" s="32">
        <v>0.2</v>
      </c>
      <c r="F13" s="27" t="s">
        <v>58</v>
      </c>
      <c r="G13" s="28" t="s">
        <v>79</v>
      </c>
      <c r="H13" s="28" t="s">
        <v>76</v>
      </c>
      <c r="I13" s="29"/>
    </row>
    <row r="14" spans="1:9" ht="15" customHeight="1">
      <c r="A14" s="30"/>
      <c r="B14" s="29"/>
      <c r="C14" s="23">
        <v>3.2</v>
      </c>
      <c r="D14" s="31" t="s">
        <v>64</v>
      </c>
      <c r="E14" s="32">
        <v>0.3</v>
      </c>
      <c r="F14" s="27" t="s">
        <v>58</v>
      </c>
      <c r="G14" s="28" t="s">
        <v>80</v>
      </c>
      <c r="H14" s="28" t="s">
        <v>74</v>
      </c>
      <c r="I14" s="29"/>
    </row>
    <row r="15" spans="1:9" ht="15" customHeight="1">
      <c r="A15" s="30"/>
      <c r="B15" s="29"/>
      <c r="C15" s="23">
        <v>3.3</v>
      </c>
      <c r="D15" s="31" t="s">
        <v>64</v>
      </c>
      <c r="E15" s="32">
        <v>0.2</v>
      </c>
      <c r="F15" s="27" t="s">
        <v>58</v>
      </c>
      <c r="G15" s="28" t="s">
        <v>81</v>
      </c>
      <c r="H15" s="28" t="s">
        <v>76</v>
      </c>
      <c r="I15" s="29"/>
    </row>
    <row r="16" spans="1:9" ht="30" customHeight="1">
      <c r="A16" s="30"/>
      <c r="B16" s="29"/>
      <c r="C16" s="23">
        <v>3.4</v>
      </c>
      <c r="D16" s="31" t="s">
        <v>64</v>
      </c>
      <c r="E16" s="32">
        <v>0.3</v>
      </c>
      <c r="F16" s="27" t="s">
        <v>58</v>
      </c>
      <c r="G16" s="44" t="s">
        <v>82</v>
      </c>
      <c r="H16" s="45" t="s">
        <v>83</v>
      </c>
      <c r="I16" s="44" t="s">
        <v>84</v>
      </c>
    </row>
    <row r="17" spans="1:9" ht="15" customHeight="1">
      <c r="A17" s="40"/>
      <c r="B17" s="41"/>
      <c r="C17" s="40"/>
      <c r="D17" s="42"/>
      <c r="E17" s="41"/>
      <c r="F17" s="42"/>
      <c r="G17" s="41"/>
      <c r="H17" s="43"/>
      <c r="I17" s="41"/>
    </row>
    <row r="18" spans="1:9" ht="30" customHeight="1">
      <c r="A18" s="23">
        <v>4</v>
      </c>
      <c r="B18" s="38" t="s">
        <v>6</v>
      </c>
      <c r="C18" s="23">
        <v>4.0999999999999996</v>
      </c>
      <c r="D18" s="25"/>
      <c r="E18" s="32">
        <v>0.3</v>
      </c>
      <c r="F18" s="27" t="s">
        <v>58</v>
      </c>
      <c r="G18" s="28" t="s">
        <v>85</v>
      </c>
      <c r="H18" s="28" t="s">
        <v>76</v>
      </c>
      <c r="I18" s="33" t="s">
        <v>86</v>
      </c>
    </row>
    <row r="19" spans="1:9" ht="30" customHeight="1">
      <c r="A19" s="30"/>
      <c r="B19" s="29"/>
      <c r="C19" s="23">
        <v>4.2</v>
      </c>
      <c r="D19" s="31" t="s">
        <v>61</v>
      </c>
      <c r="E19" s="32">
        <v>0.5</v>
      </c>
      <c r="F19" s="27" t="s">
        <v>58</v>
      </c>
      <c r="G19" s="28" t="s">
        <v>87</v>
      </c>
      <c r="H19" s="28" t="s">
        <v>76</v>
      </c>
      <c r="I19" s="33" t="s">
        <v>88</v>
      </c>
    </row>
    <row r="20" spans="1:9" ht="15" customHeight="1">
      <c r="A20" s="30"/>
      <c r="B20" s="29"/>
      <c r="C20" s="23">
        <v>4.3</v>
      </c>
      <c r="D20" s="31" t="s">
        <v>64</v>
      </c>
      <c r="E20" s="32">
        <v>0.5</v>
      </c>
      <c r="F20" s="27" t="s">
        <v>58</v>
      </c>
      <c r="G20" s="28" t="s">
        <v>89</v>
      </c>
      <c r="H20" s="46"/>
      <c r="I20" s="29"/>
    </row>
    <row r="21" spans="1:9" ht="15" customHeight="1">
      <c r="A21" s="40"/>
      <c r="B21" s="41"/>
      <c r="C21" s="40"/>
      <c r="D21" s="42"/>
      <c r="E21" s="41"/>
      <c r="F21" s="42"/>
      <c r="G21" s="41"/>
      <c r="H21" s="43"/>
      <c r="I21" s="41"/>
    </row>
    <row r="22" spans="1:9" ht="30" customHeight="1">
      <c r="A22" s="23">
        <v>5</v>
      </c>
      <c r="B22" s="38" t="s">
        <v>7</v>
      </c>
      <c r="C22" s="23">
        <v>5.0999999999999996</v>
      </c>
      <c r="D22" s="25"/>
      <c r="E22" s="32">
        <v>0.5</v>
      </c>
      <c r="F22" s="27" t="s">
        <v>58</v>
      </c>
      <c r="G22" s="28" t="s">
        <v>90</v>
      </c>
      <c r="H22" s="28" t="s">
        <v>74</v>
      </c>
      <c r="I22" s="33" t="s">
        <v>91</v>
      </c>
    </row>
    <row r="23" spans="1:9" ht="30" customHeight="1">
      <c r="A23" s="30"/>
      <c r="B23" s="29"/>
      <c r="C23" s="23">
        <v>5.2</v>
      </c>
      <c r="D23" s="31" t="s">
        <v>92</v>
      </c>
      <c r="E23" s="32">
        <v>0.3</v>
      </c>
      <c r="F23" s="27" t="s">
        <v>58</v>
      </c>
      <c r="G23" s="28" t="s">
        <v>93</v>
      </c>
      <c r="H23" s="28" t="s">
        <v>94</v>
      </c>
      <c r="I23" s="29"/>
    </row>
    <row r="24" spans="1:9" ht="30" customHeight="1">
      <c r="A24" s="30"/>
      <c r="B24" s="29"/>
      <c r="C24" s="23">
        <v>5.3</v>
      </c>
      <c r="D24" s="31" t="s">
        <v>64</v>
      </c>
      <c r="E24" s="32">
        <v>0.2</v>
      </c>
      <c r="F24" s="27" t="s">
        <v>58</v>
      </c>
      <c r="G24" s="28" t="s">
        <v>95</v>
      </c>
      <c r="H24" s="28" t="s">
        <v>96</v>
      </c>
      <c r="I24" s="29"/>
    </row>
    <row r="25" spans="1:9" ht="15" customHeight="1">
      <c r="A25" s="40"/>
      <c r="B25" s="41"/>
      <c r="C25" s="40"/>
      <c r="D25" s="42"/>
      <c r="E25" s="41"/>
      <c r="F25" s="42"/>
      <c r="G25" s="41"/>
      <c r="H25" s="43"/>
      <c r="I25" s="41"/>
    </row>
    <row r="26" spans="1:9" ht="45" customHeight="1">
      <c r="A26" s="23">
        <v>6</v>
      </c>
      <c r="B26" s="38" t="s">
        <v>8</v>
      </c>
      <c r="C26" s="23">
        <v>6.1</v>
      </c>
      <c r="D26" s="25"/>
      <c r="E26" s="32">
        <v>0.4</v>
      </c>
      <c r="F26" s="27" t="s">
        <v>58</v>
      </c>
      <c r="G26" s="28" t="s">
        <v>97</v>
      </c>
      <c r="H26" s="28" t="s">
        <v>98</v>
      </c>
      <c r="I26" s="29"/>
    </row>
    <row r="27" spans="1:9" ht="30" customHeight="1">
      <c r="A27" s="30"/>
      <c r="B27" s="29"/>
      <c r="C27" s="23">
        <v>6.2</v>
      </c>
      <c r="D27" s="31" t="s">
        <v>64</v>
      </c>
      <c r="E27" s="32">
        <v>0.4</v>
      </c>
      <c r="F27" s="27" t="s">
        <v>58</v>
      </c>
      <c r="G27" s="28" t="s">
        <v>99</v>
      </c>
      <c r="H27" s="28" t="s">
        <v>98</v>
      </c>
      <c r="I27" s="29"/>
    </row>
    <row r="28" spans="1:9" ht="30" customHeight="1">
      <c r="A28" s="30"/>
      <c r="B28" s="29"/>
      <c r="C28" s="23">
        <v>6.3</v>
      </c>
      <c r="D28" s="31" t="s">
        <v>64</v>
      </c>
      <c r="E28" s="32">
        <v>0.2</v>
      </c>
      <c r="F28" s="27" t="s">
        <v>58</v>
      </c>
      <c r="G28" s="28" t="s">
        <v>100</v>
      </c>
      <c r="H28" s="28" t="s">
        <v>98</v>
      </c>
      <c r="I28" s="29"/>
    </row>
    <row r="29" spans="1:9" ht="15" customHeight="1">
      <c r="A29" s="40"/>
      <c r="B29" s="41"/>
      <c r="C29" s="40"/>
      <c r="D29" s="42"/>
      <c r="E29" s="41"/>
      <c r="F29" s="42"/>
      <c r="G29" s="41"/>
      <c r="H29" s="43"/>
      <c r="I29" s="41"/>
    </row>
    <row r="30" spans="1:9" ht="25.5" customHeight="1">
      <c r="A30" s="23">
        <v>7</v>
      </c>
      <c r="B30" s="38" t="s">
        <v>9</v>
      </c>
      <c r="C30" s="23">
        <v>7.1</v>
      </c>
      <c r="D30" s="25"/>
      <c r="E30" s="32">
        <v>0.3</v>
      </c>
      <c r="F30" s="27" t="s">
        <v>58</v>
      </c>
      <c r="G30" s="28" t="s">
        <v>101</v>
      </c>
      <c r="H30" s="28" t="s">
        <v>102</v>
      </c>
      <c r="I30" s="29"/>
    </row>
    <row r="31" spans="1:9" ht="25.5" customHeight="1">
      <c r="A31" s="30"/>
      <c r="B31" s="29"/>
      <c r="C31" s="23">
        <v>7.2</v>
      </c>
      <c r="D31" s="31" t="s">
        <v>64</v>
      </c>
      <c r="E31" s="32">
        <v>0.2</v>
      </c>
      <c r="F31" s="27" t="s">
        <v>58</v>
      </c>
      <c r="G31" s="28" t="s">
        <v>103</v>
      </c>
      <c r="H31" s="28" t="s">
        <v>102</v>
      </c>
      <c r="I31" s="29"/>
    </row>
    <row r="32" spans="1:9" ht="25.5" customHeight="1">
      <c r="A32" s="30"/>
      <c r="B32" s="29"/>
      <c r="C32" s="23">
        <v>7.3</v>
      </c>
      <c r="D32" s="31" t="s">
        <v>64</v>
      </c>
      <c r="E32" s="32">
        <v>0.2</v>
      </c>
      <c r="F32" s="27" t="s">
        <v>58</v>
      </c>
      <c r="G32" s="28" t="s">
        <v>104</v>
      </c>
      <c r="H32" s="28" t="s">
        <v>102</v>
      </c>
      <c r="I32" s="29"/>
    </row>
    <row r="33" spans="1:9" ht="15" customHeight="1">
      <c r="A33" s="30"/>
      <c r="B33" s="29"/>
      <c r="C33" s="23">
        <v>7.4</v>
      </c>
      <c r="D33" s="31" t="s">
        <v>64</v>
      </c>
      <c r="E33" s="32">
        <v>0.3</v>
      </c>
      <c r="F33" s="27" t="s">
        <v>58</v>
      </c>
      <c r="G33" s="44" t="s">
        <v>105</v>
      </c>
      <c r="H33" s="45" t="s">
        <v>106</v>
      </c>
      <c r="I33" s="29"/>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 min="12" max="12" width="17.3320312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412</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84"/>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0</v>
      </c>
      <c r="K3" s="57"/>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413</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57" t="s">
        <v>414</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0</v>
      </c>
      <c r="K8" s="57" t="s">
        <v>112</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415</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0</v>
      </c>
      <c r="K10" s="57" t="s">
        <v>416</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0</v>
      </c>
      <c r="K11" s="93" t="s">
        <v>189</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57" t="s">
        <v>417</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0</v>
      </c>
      <c r="K14" s="57" t="s">
        <v>418</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57" t="s">
        <v>419</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0</v>
      </c>
      <c r="K16" s="93" t="s">
        <v>189</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30</v>
      </c>
      <c r="K18" s="57" t="s">
        <v>420</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0</v>
      </c>
      <c r="K19" s="57" t="s">
        <v>421</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0</v>
      </c>
      <c r="K20" s="57" t="s">
        <v>422</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2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57" t="s">
        <v>423</v>
      </c>
    </row>
    <row r="23" spans="1:11" ht="2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57" t="s">
        <v>141</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57" t="s">
        <v>141</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0</v>
      </c>
      <c r="K26" s="57" t="s">
        <v>141</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57" t="s">
        <v>141</v>
      </c>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57" t="s">
        <v>141</v>
      </c>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0</v>
      </c>
      <c r="K30" s="90" t="s">
        <v>141</v>
      </c>
    </row>
    <row r="31" spans="1:11" ht="8.2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0</v>
      </c>
      <c r="K31" s="90" t="s">
        <v>141</v>
      </c>
    </row>
    <row r="32" spans="1:11" ht="1.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0</v>
      </c>
      <c r="K32" s="90" t="s">
        <v>114</v>
      </c>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0</v>
      </c>
      <c r="K33" s="57" t="s">
        <v>114</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0</v>
      </c>
      <c r="D37" s="75"/>
      <c r="E37" s="75"/>
      <c r="F37" s="75"/>
      <c r="G37" s="75"/>
      <c r="H37" s="75"/>
      <c r="I37" s="75"/>
      <c r="J37" s="76"/>
      <c r="K37" s="76"/>
    </row>
    <row r="38" spans="1:11" ht="15" customHeight="1">
      <c r="A38" s="79">
        <f t="shared" ref="A38:B38" si="1">A6</f>
        <v>2</v>
      </c>
      <c r="B38" s="80" t="str">
        <f t="shared" si="1"/>
        <v>The practice of re-use</v>
      </c>
      <c r="C38" s="81">
        <f>SUM(J6:J11)</f>
        <v>35</v>
      </c>
      <c r="D38" s="75"/>
      <c r="E38" s="75"/>
      <c r="F38" s="75"/>
      <c r="G38" s="75"/>
      <c r="H38" s="75"/>
      <c r="I38" s="75"/>
      <c r="J38" s="76"/>
      <c r="K38" s="76"/>
    </row>
    <row r="39" spans="1:11" ht="15" customHeight="1">
      <c r="A39" s="79">
        <f t="shared" ref="A39:B39" si="2">A13</f>
        <v>3</v>
      </c>
      <c r="B39" s="80" t="str">
        <f t="shared" si="2"/>
        <v>Formats</v>
      </c>
      <c r="C39" s="81">
        <f>SUM(J13:J16)</f>
        <v>20</v>
      </c>
      <c r="D39" s="75"/>
      <c r="E39" s="75"/>
      <c r="F39" s="75"/>
      <c r="G39" s="75"/>
      <c r="H39" s="75"/>
      <c r="I39" s="75"/>
      <c r="J39" s="76"/>
      <c r="K39" s="76"/>
    </row>
    <row r="40" spans="1:11" ht="15" customHeight="1">
      <c r="A40" s="79">
        <f t="shared" ref="A40:B40" si="3">A18</f>
        <v>4</v>
      </c>
      <c r="B40" s="80" t="str">
        <f t="shared" si="3"/>
        <v>Pricing</v>
      </c>
      <c r="C40" s="81">
        <f>SUM(J18:J20)</f>
        <v>30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0</v>
      </c>
      <c r="D42" s="75"/>
      <c r="E42" s="75"/>
      <c r="F42" s="75"/>
      <c r="G42" s="75"/>
      <c r="H42" s="75"/>
      <c r="I42" s="75"/>
      <c r="J42" s="76"/>
      <c r="K42" s="76"/>
    </row>
    <row r="43" spans="1:11" ht="15" customHeight="1">
      <c r="A43" s="79">
        <f t="shared" ref="A43:B43" si="6">A30</f>
        <v>7</v>
      </c>
      <c r="B43" s="80" t="str">
        <f t="shared" si="6"/>
        <v>Events and activities</v>
      </c>
      <c r="C43" s="81">
        <f>SUM(J30:J33)</f>
        <v>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76" priority="1" operator="equal">
      <formula>0</formula>
    </cfRule>
  </conditionalFormatting>
  <conditionalFormatting sqref="J6:J11">
    <cfRule type="cellIs" dxfId="75" priority="2" operator="equal">
      <formula>0</formula>
    </cfRule>
  </conditionalFormatting>
  <conditionalFormatting sqref="J13:J16">
    <cfRule type="cellIs" dxfId="74" priority="3" operator="equal">
      <formula>0</formula>
    </cfRule>
  </conditionalFormatting>
  <conditionalFormatting sqref="J18:J20">
    <cfRule type="cellIs" dxfId="73" priority="4" operator="equal">
      <formula>0</formula>
    </cfRule>
  </conditionalFormatting>
  <conditionalFormatting sqref="J22:J24">
    <cfRule type="cellIs" dxfId="72" priority="5" operator="equal">
      <formula>0</formula>
    </cfRule>
  </conditionalFormatting>
  <conditionalFormatting sqref="J26:J28">
    <cfRule type="cellIs" dxfId="71" priority="6" operator="equal">
      <formula>0</formula>
    </cfRule>
  </conditionalFormatting>
  <conditionalFormatting sqref="J30:J33">
    <cfRule type="cellIs" dxfId="70" priority="7" operator="equal">
      <formula>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 min="12" max="12" width="17.3320312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424</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56">
        <v>0</v>
      </c>
      <c r="K2" s="84"/>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50</v>
      </c>
      <c r="K3" s="61" t="s">
        <v>425</v>
      </c>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50</v>
      </c>
      <c r="K4" s="61" t="s">
        <v>354</v>
      </c>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61" t="s">
        <v>426</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61" t="s">
        <v>427</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0</v>
      </c>
      <c r="K8" s="57" t="s">
        <v>112</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415</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0</v>
      </c>
      <c r="K10" s="61" t="s">
        <v>428</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56">
        <v>20</v>
      </c>
      <c r="K11" s="108" t="s">
        <v>429</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56">
        <v>20</v>
      </c>
      <c r="K13" s="61" t="s">
        <v>430</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56">
        <v>30</v>
      </c>
      <c r="K14" s="61" t="s">
        <v>430</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57" t="s">
        <v>431</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56">
        <v>30</v>
      </c>
      <c r="K16" s="109" t="s">
        <v>432</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56">
        <v>0</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56">
        <v>50</v>
      </c>
      <c r="K19" s="110" t="s">
        <v>433</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0</v>
      </c>
      <c r="K20" s="61" t="s">
        <v>434</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61" t="s">
        <v>435</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57" t="s">
        <v>141</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57" t="s">
        <v>114</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0</v>
      </c>
      <c r="K26" s="61" t="s">
        <v>436</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57" t="s">
        <v>114</v>
      </c>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57" t="s">
        <v>114</v>
      </c>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0</v>
      </c>
      <c r="K30" s="90" t="s">
        <v>437</v>
      </c>
    </row>
    <row r="31" spans="1:11" ht="27.7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0</v>
      </c>
      <c r="K31" s="90" t="s">
        <v>114</v>
      </c>
    </row>
    <row r="32" spans="1:11" ht="3.7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0</v>
      </c>
      <c r="K32" s="90" t="s">
        <v>114</v>
      </c>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0</v>
      </c>
      <c r="K33" s="106" t="s">
        <v>438</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100</v>
      </c>
      <c r="D37" s="75"/>
      <c r="E37" s="75"/>
      <c r="F37" s="75"/>
      <c r="G37" s="75"/>
      <c r="H37" s="75"/>
      <c r="I37" s="75"/>
      <c r="J37" s="76"/>
      <c r="K37" s="76"/>
    </row>
    <row r="38" spans="1:11" ht="15" customHeight="1">
      <c r="A38" s="79">
        <f t="shared" ref="A38:B38" si="1">A6</f>
        <v>2</v>
      </c>
      <c r="B38" s="80" t="str">
        <f t="shared" si="1"/>
        <v>The practice of re-use</v>
      </c>
      <c r="C38" s="81">
        <f>SUM(J6:J11)</f>
        <v>55</v>
      </c>
      <c r="D38" s="75"/>
      <c r="E38" s="75"/>
      <c r="F38" s="75"/>
      <c r="G38" s="75"/>
      <c r="H38" s="75"/>
      <c r="I38" s="75"/>
      <c r="J38" s="76"/>
      <c r="K38" s="76"/>
    </row>
    <row r="39" spans="1:11" ht="15" customHeight="1">
      <c r="A39" s="79">
        <f t="shared" ref="A39:B39" si="2">A13</f>
        <v>3</v>
      </c>
      <c r="B39" s="80" t="str">
        <f t="shared" si="2"/>
        <v>Formats</v>
      </c>
      <c r="C39" s="81">
        <f>SUM(J13:J16)</f>
        <v>80</v>
      </c>
      <c r="D39" s="75"/>
      <c r="E39" s="75"/>
      <c r="F39" s="75"/>
      <c r="G39" s="75"/>
      <c r="H39" s="75"/>
      <c r="I39" s="75"/>
      <c r="J39" s="76"/>
      <c r="K39" s="76"/>
    </row>
    <row r="40" spans="1:11" ht="15" customHeight="1">
      <c r="A40" s="79">
        <f t="shared" ref="A40:B40" si="3">A18</f>
        <v>4</v>
      </c>
      <c r="B40" s="80" t="str">
        <f t="shared" si="3"/>
        <v>Pricing</v>
      </c>
      <c r="C40" s="81">
        <f>SUM(J18:J20)</f>
        <v>50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0</v>
      </c>
      <c r="D42" s="75"/>
      <c r="E42" s="75"/>
      <c r="F42" s="75"/>
      <c r="G42" s="75"/>
      <c r="H42" s="75"/>
      <c r="I42" s="75"/>
      <c r="J42" s="76"/>
      <c r="K42" s="76"/>
    </row>
    <row r="43" spans="1:11" ht="15" customHeight="1">
      <c r="A43" s="79">
        <f t="shared" ref="A43:B43" si="6">A30</f>
        <v>7</v>
      </c>
      <c r="B43" s="80" t="str">
        <f t="shared" si="6"/>
        <v>Events and activities</v>
      </c>
      <c r="C43" s="81">
        <f>SUM(J30:J33)</f>
        <v>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69" priority="1" operator="equal">
      <formula>0</formula>
    </cfRule>
  </conditionalFormatting>
  <conditionalFormatting sqref="J6:J11">
    <cfRule type="cellIs" dxfId="68" priority="2" operator="equal">
      <formula>0</formula>
    </cfRule>
  </conditionalFormatting>
  <conditionalFormatting sqref="J13:J16">
    <cfRule type="cellIs" dxfId="67" priority="3" operator="equal">
      <formula>0</formula>
    </cfRule>
  </conditionalFormatting>
  <conditionalFormatting sqref="J18:J20">
    <cfRule type="cellIs" dxfId="66" priority="4" operator="equal">
      <formula>0</formula>
    </cfRule>
  </conditionalFormatting>
  <conditionalFormatting sqref="J22:J24">
    <cfRule type="cellIs" dxfId="65" priority="5" operator="equal">
      <formula>0</formula>
    </cfRule>
  </conditionalFormatting>
  <conditionalFormatting sqref="J26:J28">
    <cfRule type="cellIs" dxfId="64" priority="6" operator="equal">
      <formula>0</formula>
    </cfRule>
  </conditionalFormatting>
  <conditionalFormatting sqref="J30:J33">
    <cfRule type="cellIs" dxfId="63" priority="7" operator="equal">
      <formula>0</formula>
    </cfRule>
  </conditionalFormatting>
  <hyperlinks>
    <hyperlink ref="K16" r:id="rId1"/>
  </hyperlink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 min="12" max="12" width="17.3320312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439</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57"/>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50</v>
      </c>
      <c r="K3" s="61" t="s">
        <v>440</v>
      </c>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50</v>
      </c>
      <c r="K4" s="84"/>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441</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57" t="s">
        <v>442</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0</v>
      </c>
      <c r="K8" s="57" t="s">
        <v>443</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444</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0</v>
      </c>
      <c r="K10" s="57" t="s">
        <v>445</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96" t="s">
        <v>446</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111" t="s">
        <v>447</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0</v>
      </c>
      <c r="K14" s="61" t="s">
        <v>448</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84"/>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30</v>
      </c>
      <c r="K16" s="93" t="s">
        <v>449</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82"/>
      <c r="K18" s="84"/>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50</v>
      </c>
      <c r="K19" s="61" t="s">
        <v>450</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0</v>
      </c>
      <c r="K20" s="57" t="s">
        <v>451</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61" t="s">
        <v>452</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57" t="s">
        <v>453</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20</v>
      </c>
      <c r="K24" s="57" t="s">
        <v>454</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40</v>
      </c>
      <c r="K26" s="57" t="s">
        <v>455</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40</v>
      </c>
      <c r="K27" s="57" t="s">
        <v>456</v>
      </c>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57" t="s">
        <v>457</v>
      </c>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90" t="s">
        <v>458</v>
      </c>
    </row>
    <row r="31" spans="1:11" ht="30"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20</v>
      </c>
      <c r="K31" s="90" t="s">
        <v>459</v>
      </c>
    </row>
    <row r="32" spans="1:11" ht="24.7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20</v>
      </c>
      <c r="K32" s="90" t="s">
        <v>460</v>
      </c>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30</v>
      </c>
      <c r="K33" s="90" t="s">
        <v>461</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100</v>
      </c>
      <c r="D37" s="75"/>
      <c r="E37" s="75"/>
      <c r="F37" s="75"/>
      <c r="G37" s="75"/>
      <c r="H37" s="75"/>
      <c r="I37" s="75"/>
      <c r="J37" s="76"/>
      <c r="K37" s="76"/>
    </row>
    <row r="38" spans="1:11" ht="15" customHeight="1">
      <c r="A38" s="79">
        <f t="shared" ref="A38:B38" si="1">A6</f>
        <v>2</v>
      </c>
      <c r="B38" s="80" t="str">
        <f t="shared" si="1"/>
        <v>The practice of re-use</v>
      </c>
      <c r="C38" s="81">
        <f>SUM(J6:J11)</f>
        <v>55</v>
      </c>
      <c r="D38" s="75"/>
      <c r="E38" s="75"/>
      <c r="F38" s="75"/>
      <c r="G38" s="75"/>
      <c r="H38" s="75"/>
      <c r="I38" s="75"/>
      <c r="J38" s="76"/>
      <c r="K38" s="76"/>
    </row>
    <row r="39" spans="1:11" ht="15" customHeight="1">
      <c r="A39" s="79">
        <f t="shared" ref="A39:B39" si="2">A13</f>
        <v>3</v>
      </c>
      <c r="B39" s="80" t="str">
        <f t="shared" si="2"/>
        <v>Formats</v>
      </c>
      <c r="C39" s="81">
        <f>SUM(J13:J16)</f>
        <v>50</v>
      </c>
      <c r="D39" s="75"/>
      <c r="E39" s="75"/>
      <c r="F39" s="75"/>
      <c r="G39" s="75"/>
      <c r="H39" s="75"/>
      <c r="I39" s="75"/>
      <c r="J39" s="76"/>
      <c r="K39" s="76"/>
    </row>
    <row r="40" spans="1:11" ht="15" customHeight="1">
      <c r="A40" s="79">
        <f t="shared" ref="A40:B40" si="3">A18</f>
        <v>4</v>
      </c>
      <c r="B40" s="80" t="str">
        <f t="shared" si="3"/>
        <v>Pricing</v>
      </c>
      <c r="C40" s="81">
        <f>SUM(J18:J20)</f>
        <v>50</v>
      </c>
      <c r="D40" s="75"/>
      <c r="E40" s="75"/>
      <c r="F40" s="75"/>
      <c r="G40" s="75"/>
      <c r="H40" s="75"/>
      <c r="I40" s="75"/>
      <c r="J40" s="76"/>
      <c r="K40" s="76"/>
    </row>
    <row r="41" spans="1:11" ht="15" customHeight="1">
      <c r="A41" s="79">
        <f t="shared" ref="A41:B41" si="4">A22</f>
        <v>5</v>
      </c>
      <c r="B41" s="80" t="str">
        <f t="shared" si="4"/>
        <v>Exclusive arrangements</v>
      </c>
      <c r="C41" s="81">
        <f>SUM(J22:J24)</f>
        <v>70</v>
      </c>
      <c r="D41" s="75"/>
      <c r="E41" s="75"/>
      <c r="F41" s="75"/>
      <c r="G41" s="75"/>
      <c r="H41" s="75"/>
      <c r="I41" s="75"/>
      <c r="J41" s="76"/>
      <c r="K41" s="76"/>
    </row>
    <row r="42" spans="1:11" ht="15" customHeight="1">
      <c r="A42" s="79">
        <f t="shared" ref="A42:B42" si="5">A26</f>
        <v>6</v>
      </c>
      <c r="B42" s="80" t="str">
        <f t="shared" si="5"/>
        <v>Local PSI</v>
      </c>
      <c r="C42" s="81">
        <f>SUM(J26:J28)</f>
        <v>80</v>
      </c>
      <c r="D42" s="75"/>
      <c r="E42" s="75"/>
      <c r="F42" s="75"/>
      <c r="G42" s="75"/>
      <c r="H42" s="75"/>
      <c r="I42" s="75"/>
      <c r="J42" s="76"/>
      <c r="K42" s="76"/>
    </row>
    <row r="43" spans="1:11" ht="15" customHeight="1">
      <c r="A43" s="79">
        <f t="shared" ref="A43:B43" si="6">A30</f>
        <v>7</v>
      </c>
      <c r="B43" s="80" t="str">
        <f t="shared" si="6"/>
        <v>Events and activities</v>
      </c>
      <c r="C43" s="81">
        <f>SUM(J30:J33)</f>
        <v>100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62" priority="1" operator="equal">
      <formula>0</formula>
    </cfRule>
  </conditionalFormatting>
  <conditionalFormatting sqref="J6:J11">
    <cfRule type="cellIs" dxfId="61" priority="2" operator="equal">
      <formula>0</formula>
    </cfRule>
  </conditionalFormatting>
  <conditionalFormatting sqref="J13:J16">
    <cfRule type="cellIs" dxfId="60" priority="3" operator="equal">
      <formula>0</formula>
    </cfRule>
  </conditionalFormatting>
  <conditionalFormatting sqref="J18:J20">
    <cfRule type="cellIs" dxfId="59" priority="4" operator="equal">
      <formula>0</formula>
    </cfRule>
  </conditionalFormatting>
  <conditionalFormatting sqref="J22:J24">
    <cfRule type="cellIs" dxfId="58" priority="5" operator="equal">
      <formula>0</formula>
    </cfRule>
  </conditionalFormatting>
  <conditionalFormatting sqref="J26:J28">
    <cfRule type="cellIs" dxfId="57" priority="6" operator="equal">
      <formula>0</formula>
    </cfRule>
  </conditionalFormatting>
  <conditionalFormatting sqref="J30:J33">
    <cfRule type="cellIs" dxfId="56" priority="7" operator="equal">
      <formula>0</formula>
    </cfRule>
  </conditionalFormatting>
  <hyperlinks>
    <hyperlink ref="K11" r:id="rId1"/>
  </hyperlink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 min="12" max="12" width="17.3320312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462</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84"/>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0</v>
      </c>
      <c r="K3" s="85"/>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463</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57" t="s">
        <v>464</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15</v>
      </c>
      <c r="K8" s="57" t="s">
        <v>465</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466</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0</v>
      </c>
      <c r="K10" s="57" t="s">
        <v>467</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93" t="s">
        <v>468</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57" t="s">
        <v>469</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0</v>
      </c>
      <c r="K14" s="84"/>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84"/>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30</v>
      </c>
      <c r="K16" s="44" t="s">
        <v>470</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30</v>
      </c>
      <c r="K18" s="57" t="s">
        <v>471</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0</v>
      </c>
      <c r="K19" s="57" t="s">
        <v>472</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50</v>
      </c>
      <c r="K20" s="57" t="s">
        <v>473</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27.7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57" t="s">
        <v>474</v>
      </c>
    </row>
    <row r="23" spans="1:11" ht="18"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57" t="s">
        <v>114</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57" t="s">
        <v>114</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40</v>
      </c>
      <c r="K26" s="57" t="s">
        <v>475</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57" t="s">
        <v>476</v>
      </c>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57" t="s">
        <v>476</v>
      </c>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90" t="s">
        <v>477</v>
      </c>
    </row>
    <row r="31" spans="1:11" ht="24"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20</v>
      </c>
      <c r="K31" s="90" t="s">
        <v>478</v>
      </c>
    </row>
    <row r="32" spans="1:11" ht="14.2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0</v>
      </c>
      <c r="K32" s="103" t="s">
        <v>479</v>
      </c>
    </row>
    <row r="33" spans="1:11" ht="14.2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30</v>
      </c>
      <c r="K33" s="57" t="s">
        <v>480</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0</v>
      </c>
      <c r="D37" s="75"/>
      <c r="E37" s="75"/>
      <c r="F37" s="75"/>
      <c r="G37" s="75"/>
      <c r="H37" s="75"/>
      <c r="I37" s="75"/>
      <c r="J37" s="76"/>
      <c r="K37" s="76"/>
    </row>
    <row r="38" spans="1:11" ht="15" customHeight="1">
      <c r="A38" s="79">
        <f t="shared" ref="A38:B38" si="1">A6</f>
        <v>2</v>
      </c>
      <c r="B38" s="80" t="str">
        <f t="shared" si="1"/>
        <v>The practice of re-use</v>
      </c>
      <c r="C38" s="81">
        <f>SUM(J6:J11)</f>
        <v>70</v>
      </c>
      <c r="D38" s="75"/>
      <c r="E38" s="75"/>
      <c r="F38" s="75"/>
      <c r="G38" s="75"/>
      <c r="H38" s="75"/>
      <c r="I38" s="75"/>
      <c r="J38" s="76"/>
      <c r="K38" s="76"/>
    </row>
    <row r="39" spans="1:11" ht="15" customHeight="1">
      <c r="A39" s="79">
        <f t="shared" ref="A39:B39" si="2">A13</f>
        <v>3</v>
      </c>
      <c r="B39" s="80" t="str">
        <f t="shared" si="2"/>
        <v>Formats</v>
      </c>
      <c r="C39" s="81">
        <f>SUM(J13:J16)</f>
        <v>50</v>
      </c>
      <c r="D39" s="75"/>
      <c r="E39" s="75"/>
      <c r="F39" s="75"/>
      <c r="G39" s="75"/>
      <c r="H39" s="75"/>
      <c r="I39" s="75"/>
      <c r="J39" s="76"/>
      <c r="K39" s="76"/>
    </row>
    <row r="40" spans="1:11" ht="15" customHeight="1">
      <c r="A40" s="79">
        <f t="shared" ref="A40:B40" si="3">A18</f>
        <v>4</v>
      </c>
      <c r="B40" s="80" t="str">
        <f t="shared" si="3"/>
        <v>Pricing</v>
      </c>
      <c r="C40" s="81">
        <f>SUM(J18:J20)</f>
        <v>80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40</v>
      </c>
      <c r="D42" s="75"/>
      <c r="E42" s="75"/>
      <c r="F42" s="75"/>
      <c r="G42" s="75"/>
      <c r="H42" s="75"/>
      <c r="I42" s="75"/>
      <c r="J42" s="76"/>
      <c r="K42" s="76"/>
    </row>
    <row r="43" spans="1:11" ht="15" customHeight="1">
      <c r="A43" s="79">
        <f t="shared" ref="A43:B43" si="6">A30</f>
        <v>7</v>
      </c>
      <c r="B43" s="80" t="str">
        <f t="shared" si="6"/>
        <v>Events and activities</v>
      </c>
      <c r="C43" s="81">
        <f>SUM(J30:J33)</f>
        <v>80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55" priority="1" operator="equal">
      <formula>0</formula>
    </cfRule>
  </conditionalFormatting>
  <conditionalFormatting sqref="J6:J11">
    <cfRule type="cellIs" dxfId="54" priority="2" operator="equal">
      <formula>0</formula>
    </cfRule>
  </conditionalFormatting>
  <conditionalFormatting sqref="J13:J16">
    <cfRule type="cellIs" dxfId="53" priority="3" operator="equal">
      <formula>0</formula>
    </cfRule>
  </conditionalFormatting>
  <conditionalFormatting sqref="J18:J20">
    <cfRule type="cellIs" dxfId="52" priority="4" operator="equal">
      <formula>0</formula>
    </cfRule>
  </conditionalFormatting>
  <conditionalFormatting sqref="J22:J24">
    <cfRule type="cellIs" dxfId="51" priority="5" operator="equal">
      <formula>0</formula>
    </cfRule>
  </conditionalFormatting>
  <conditionalFormatting sqref="J26:J28">
    <cfRule type="cellIs" dxfId="50" priority="6" operator="equal">
      <formula>0</formula>
    </cfRule>
  </conditionalFormatting>
  <conditionalFormatting sqref="J30:J33">
    <cfRule type="cellIs" dxfId="49" priority="7" operator="equal">
      <formula>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 min="12" max="12" width="17.3320312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481</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57"/>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0</v>
      </c>
      <c r="K3" s="57"/>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482</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0</v>
      </c>
      <c r="K7" s="57" t="s">
        <v>483</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15</v>
      </c>
      <c r="K8" s="57" t="s">
        <v>484</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15</v>
      </c>
      <c r="K9" s="57" t="s">
        <v>485</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0</v>
      </c>
      <c r="K10" s="57" t="s">
        <v>486</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96" t="s">
        <v>487</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57" t="s">
        <v>488</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30</v>
      </c>
      <c r="K14" s="57" t="s">
        <v>489</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57" t="s">
        <v>140</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0</v>
      </c>
      <c r="K16" s="93" t="s">
        <v>490</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30</v>
      </c>
      <c r="K18" s="57" t="s">
        <v>491</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0</v>
      </c>
      <c r="K19" s="84"/>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0</v>
      </c>
      <c r="K20" s="57" t="s">
        <v>492</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30"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57" t="s">
        <v>485</v>
      </c>
    </row>
    <row r="23" spans="1:11" ht="21"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57" t="s">
        <v>144</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57" t="s">
        <v>144</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0</v>
      </c>
      <c r="K26" s="90" t="s">
        <v>493</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84"/>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84"/>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90" t="s">
        <v>494</v>
      </c>
    </row>
    <row r="31" spans="1:11" ht="23.2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0</v>
      </c>
      <c r="K31" s="90" t="s">
        <v>495</v>
      </c>
    </row>
    <row r="32" spans="1:11" ht="26.2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0</v>
      </c>
      <c r="K32" s="107"/>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30</v>
      </c>
      <c r="K33" s="90" t="s">
        <v>496</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0</v>
      </c>
      <c r="D37" s="75"/>
      <c r="E37" s="75"/>
      <c r="F37" s="75"/>
      <c r="G37" s="75"/>
      <c r="H37" s="75"/>
      <c r="I37" s="75"/>
      <c r="J37" s="76"/>
      <c r="K37" s="76"/>
    </row>
    <row r="38" spans="1:11" ht="15" customHeight="1">
      <c r="A38" s="79">
        <f t="shared" ref="A38:B38" si="1">A6</f>
        <v>2</v>
      </c>
      <c r="B38" s="80" t="str">
        <f t="shared" si="1"/>
        <v>The practice of re-use</v>
      </c>
      <c r="C38" s="81">
        <f>SUM(J6:J11)</f>
        <v>70</v>
      </c>
      <c r="D38" s="75"/>
      <c r="E38" s="75"/>
      <c r="F38" s="75"/>
      <c r="G38" s="75"/>
      <c r="H38" s="75"/>
      <c r="I38" s="75"/>
      <c r="J38" s="76"/>
      <c r="K38" s="76"/>
    </row>
    <row r="39" spans="1:11" ht="15" customHeight="1">
      <c r="A39" s="79">
        <f t="shared" ref="A39:B39" si="2">A13</f>
        <v>3</v>
      </c>
      <c r="B39" s="80" t="str">
        <f t="shared" si="2"/>
        <v>Formats</v>
      </c>
      <c r="C39" s="81">
        <f>SUM(J13:J16)</f>
        <v>50</v>
      </c>
      <c r="D39" s="75"/>
      <c r="E39" s="75"/>
      <c r="F39" s="75"/>
      <c r="G39" s="75"/>
      <c r="H39" s="75"/>
      <c r="I39" s="75"/>
      <c r="J39" s="76"/>
      <c r="K39" s="76"/>
    </row>
    <row r="40" spans="1:11" ht="15" customHeight="1">
      <c r="A40" s="79">
        <f t="shared" ref="A40:B40" si="3">A18</f>
        <v>4</v>
      </c>
      <c r="B40" s="80" t="str">
        <f t="shared" si="3"/>
        <v>Pricing</v>
      </c>
      <c r="C40" s="81">
        <f>SUM(J18:J20)</f>
        <v>30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0</v>
      </c>
      <c r="D42" s="75"/>
      <c r="E42" s="75"/>
      <c r="F42" s="75"/>
      <c r="G42" s="75"/>
      <c r="H42" s="75"/>
      <c r="I42" s="75"/>
      <c r="J42" s="76"/>
      <c r="K42" s="76"/>
    </row>
    <row r="43" spans="1:11" ht="15" customHeight="1">
      <c r="A43" s="79">
        <f t="shared" ref="A43:B43" si="6">A30</f>
        <v>7</v>
      </c>
      <c r="B43" s="80" t="str">
        <f t="shared" si="6"/>
        <v>Events and activities</v>
      </c>
      <c r="C43" s="81">
        <f>SUM(J30:J33)</f>
        <v>60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48" priority="1" operator="equal">
      <formula>0</formula>
    </cfRule>
  </conditionalFormatting>
  <conditionalFormatting sqref="J6:J11">
    <cfRule type="cellIs" dxfId="47" priority="2" operator="equal">
      <formula>0</formula>
    </cfRule>
  </conditionalFormatting>
  <conditionalFormatting sqref="J13:J16">
    <cfRule type="cellIs" dxfId="46" priority="3" operator="equal">
      <formula>0</formula>
    </cfRule>
  </conditionalFormatting>
  <conditionalFormatting sqref="J18:J20">
    <cfRule type="cellIs" dxfId="45" priority="4" operator="equal">
      <formula>0</formula>
    </cfRule>
  </conditionalFormatting>
  <conditionalFormatting sqref="J22:J24">
    <cfRule type="cellIs" dxfId="44" priority="5" operator="equal">
      <formula>0</formula>
    </cfRule>
  </conditionalFormatting>
  <conditionalFormatting sqref="J26:J28">
    <cfRule type="cellIs" dxfId="43" priority="6" operator="equal">
      <formula>0</formula>
    </cfRule>
  </conditionalFormatting>
  <conditionalFormatting sqref="J30:J33">
    <cfRule type="cellIs" dxfId="42" priority="7" operator="equal">
      <formula>0</formula>
    </cfRule>
  </conditionalFormatting>
  <hyperlinks>
    <hyperlink ref="K11" r:id="rId1"/>
  </hyperlink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 min="12" max="12" width="17.3320312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497</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57"/>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50</v>
      </c>
      <c r="K3" s="91" t="s">
        <v>498</v>
      </c>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50</v>
      </c>
      <c r="K4" s="61" t="s">
        <v>141</v>
      </c>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499</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0</v>
      </c>
      <c r="K7" s="57" t="s">
        <v>500</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0</v>
      </c>
      <c r="K8" s="57" t="s">
        <v>112</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501</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56">
        <v>15</v>
      </c>
      <c r="K10" s="104" t="s">
        <v>502</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56">
        <v>20</v>
      </c>
      <c r="K11" s="112" t="s">
        <v>503</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0</v>
      </c>
      <c r="K13" s="57" t="s">
        <v>114</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0</v>
      </c>
      <c r="K14" s="57" t="s">
        <v>114</v>
      </c>
    </row>
    <row r="15" spans="1:11" ht="26.4">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57" t="s">
        <v>114</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56">
        <v>30</v>
      </c>
      <c r="K16" s="112" t="s">
        <v>504</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0</v>
      </c>
      <c r="K18" s="84"/>
    </row>
    <row r="19" spans="1:11" ht="1.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50</v>
      </c>
      <c r="K19" s="57" t="s">
        <v>505</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50</v>
      </c>
      <c r="K20" s="57" t="s">
        <v>506</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30.7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57" t="s">
        <v>507</v>
      </c>
    </row>
    <row r="23" spans="1:11" ht="21.75"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57" t="s">
        <v>114</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57" t="s">
        <v>114</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0</v>
      </c>
      <c r="K26" s="57" t="s">
        <v>114</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57" t="s">
        <v>114</v>
      </c>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57" t="s">
        <v>114</v>
      </c>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56">
        <v>30</v>
      </c>
      <c r="K30" s="106" t="s">
        <v>508</v>
      </c>
    </row>
    <row r="31" spans="1:11" ht="24"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56">
        <v>20</v>
      </c>
      <c r="K31" s="106" t="s">
        <v>509</v>
      </c>
    </row>
    <row r="32" spans="1:11" ht="31.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56">
        <v>20</v>
      </c>
      <c r="K32" s="106" t="s">
        <v>510</v>
      </c>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56">
        <v>30</v>
      </c>
      <c r="K33" s="61" t="s">
        <v>511</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100</v>
      </c>
      <c r="D37" s="75"/>
      <c r="E37" s="75"/>
      <c r="F37" s="75"/>
      <c r="G37" s="75"/>
      <c r="H37" s="75"/>
      <c r="I37" s="75"/>
      <c r="J37" s="76"/>
      <c r="K37" s="76"/>
    </row>
    <row r="38" spans="1:11" ht="15" customHeight="1">
      <c r="A38" s="79">
        <f t="shared" ref="A38:B38" si="1">A6</f>
        <v>2</v>
      </c>
      <c r="B38" s="80" t="str">
        <f t="shared" si="1"/>
        <v>The practice of re-use</v>
      </c>
      <c r="C38" s="81">
        <f>SUM(J6:J11)</f>
        <v>55</v>
      </c>
      <c r="D38" s="75"/>
      <c r="E38" s="75"/>
      <c r="F38" s="75"/>
      <c r="G38" s="75"/>
      <c r="H38" s="75"/>
      <c r="I38" s="75"/>
      <c r="J38" s="76"/>
      <c r="K38" s="76"/>
    </row>
    <row r="39" spans="1:11" ht="15" customHeight="1">
      <c r="A39" s="79">
        <f t="shared" ref="A39:B39" si="2">A13</f>
        <v>3</v>
      </c>
      <c r="B39" s="80" t="str">
        <f t="shared" si="2"/>
        <v>Formats</v>
      </c>
      <c r="C39" s="81">
        <f>SUM(J13:J16)</f>
        <v>30</v>
      </c>
      <c r="D39" s="75"/>
      <c r="E39" s="75"/>
      <c r="F39" s="75"/>
      <c r="G39" s="75"/>
      <c r="H39" s="75"/>
      <c r="I39" s="75"/>
      <c r="J39" s="76"/>
      <c r="K39" s="76"/>
    </row>
    <row r="40" spans="1:11" ht="15" customHeight="1">
      <c r="A40" s="79">
        <f t="shared" ref="A40:B40" si="3">A18</f>
        <v>4</v>
      </c>
      <c r="B40" s="80" t="str">
        <f t="shared" si="3"/>
        <v>Pricing</v>
      </c>
      <c r="C40" s="81">
        <f>SUM(J18:J20)</f>
        <v>100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0</v>
      </c>
      <c r="D42" s="75"/>
      <c r="E42" s="75"/>
      <c r="F42" s="75"/>
      <c r="G42" s="75"/>
      <c r="H42" s="75"/>
      <c r="I42" s="75"/>
      <c r="J42" s="76"/>
      <c r="K42" s="76"/>
    </row>
    <row r="43" spans="1:11" ht="15" customHeight="1">
      <c r="A43" s="79">
        <f t="shared" ref="A43:B43" si="6">A30</f>
        <v>7</v>
      </c>
      <c r="B43" s="80" t="str">
        <f t="shared" si="6"/>
        <v>Events and activities</v>
      </c>
      <c r="C43" s="81">
        <f>SUM(J30:J33)</f>
        <v>100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41" priority="1" operator="equal">
      <formula>0</formula>
    </cfRule>
  </conditionalFormatting>
  <conditionalFormatting sqref="J6:J11">
    <cfRule type="cellIs" dxfId="40" priority="2" operator="equal">
      <formula>0</formula>
    </cfRule>
  </conditionalFormatting>
  <conditionalFormatting sqref="J13:J16">
    <cfRule type="cellIs" dxfId="39" priority="3" operator="equal">
      <formula>0</formula>
    </cfRule>
  </conditionalFormatting>
  <conditionalFormatting sqref="J18:J20">
    <cfRule type="cellIs" dxfId="38" priority="4" operator="equal">
      <formula>0</formula>
    </cfRule>
  </conditionalFormatting>
  <conditionalFormatting sqref="J22:J24">
    <cfRule type="cellIs" dxfId="37" priority="5" operator="equal">
      <formula>0</formula>
    </cfRule>
  </conditionalFormatting>
  <conditionalFormatting sqref="J26:J28">
    <cfRule type="cellIs" dxfId="36" priority="6" operator="equal">
      <formula>0</formula>
    </cfRule>
  </conditionalFormatting>
  <conditionalFormatting sqref="J30:J33">
    <cfRule type="cellIs" dxfId="35" priority="7" operator="equal">
      <formula>0</formula>
    </cfRule>
  </conditionalFormatting>
  <hyperlinks>
    <hyperlink ref="K3" r:id="rId1"/>
    <hyperlink ref="K11" r:id="rId2"/>
    <hyperlink ref="K16" r:id="rId3"/>
  </hyperlink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 min="12" max="12" width="17.3320312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512</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57"/>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0</v>
      </c>
      <c r="K3" s="57"/>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0</v>
      </c>
      <c r="K6" s="57" t="s">
        <v>513</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0</v>
      </c>
      <c r="K7" s="57" t="s">
        <v>514</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0</v>
      </c>
      <c r="K8" s="57" t="s">
        <v>515</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516</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0</v>
      </c>
      <c r="K10" s="57" t="s">
        <v>517</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93" t="s">
        <v>518</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11.25"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57" t="s">
        <v>519</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0</v>
      </c>
      <c r="K14" s="57" t="s">
        <v>520</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20</v>
      </c>
      <c r="K15" s="57" t="s">
        <v>521</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30</v>
      </c>
      <c r="K16" s="44" t="s">
        <v>522</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0</v>
      </c>
      <c r="K18" s="67" t="s">
        <v>523</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50</v>
      </c>
      <c r="K19" s="57" t="s">
        <v>524</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0</v>
      </c>
      <c r="K20" s="57" t="s">
        <v>525</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27"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57" t="s">
        <v>526</v>
      </c>
    </row>
    <row r="23" spans="1:11" ht="23.25"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57" t="s">
        <v>188</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57" t="s">
        <v>188</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40</v>
      </c>
      <c r="K26" s="57" t="s">
        <v>527</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57" t="s">
        <v>528</v>
      </c>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84"/>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90" t="s">
        <v>529</v>
      </c>
    </row>
    <row r="31" spans="1:11" ht="22.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20</v>
      </c>
      <c r="K31" s="90" t="s">
        <v>530</v>
      </c>
    </row>
    <row r="32" spans="1:11" ht="21.7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0</v>
      </c>
      <c r="K32" s="90" t="s">
        <v>531</v>
      </c>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0</v>
      </c>
      <c r="K33" s="107"/>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0</v>
      </c>
      <c r="D37" s="75"/>
      <c r="E37" s="75"/>
      <c r="F37" s="75"/>
      <c r="G37" s="75"/>
      <c r="H37" s="75"/>
      <c r="I37" s="75"/>
      <c r="J37" s="76"/>
      <c r="K37" s="76"/>
    </row>
    <row r="38" spans="1:11" ht="15" customHeight="1">
      <c r="A38" s="79">
        <f t="shared" ref="A38:B38" si="1">A6</f>
        <v>2</v>
      </c>
      <c r="B38" s="80" t="str">
        <f t="shared" si="1"/>
        <v>The practice of re-use</v>
      </c>
      <c r="C38" s="81">
        <f>SUM(J6:J11)</f>
        <v>20</v>
      </c>
      <c r="D38" s="75"/>
      <c r="E38" s="75"/>
      <c r="F38" s="75"/>
      <c r="G38" s="75"/>
      <c r="H38" s="75"/>
      <c r="I38" s="75"/>
      <c r="J38" s="76"/>
      <c r="K38" s="76"/>
    </row>
    <row r="39" spans="1:11" ht="15" customHeight="1">
      <c r="A39" s="79">
        <f t="shared" ref="A39:B39" si="2">A13</f>
        <v>3</v>
      </c>
      <c r="B39" s="80" t="str">
        <f t="shared" si="2"/>
        <v>Formats</v>
      </c>
      <c r="C39" s="81">
        <f>SUM(J13:J16)</f>
        <v>70</v>
      </c>
      <c r="D39" s="75"/>
      <c r="E39" s="75"/>
      <c r="F39" s="75"/>
      <c r="G39" s="75"/>
      <c r="H39" s="75"/>
      <c r="I39" s="75"/>
      <c r="J39" s="76"/>
      <c r="K39" s="76"/>
    </row>
    <row r="40" spans="1:11" ht="15" customHeight="1">
      <c r="A40" s="79">
        <f t="shared" ref="A40:B40" si="3">A18</f>
        <v>4</v>
      </c>
      <c r="B40" s="80" t="str">
        <f t="shared" si="3"/>
        <v>Pricing</v>
      </c>
      <c r="C40" s="81">
        <f>SUM(J18:J20)</f>
        <v>50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40</v>
      </c>
      <c r="D42" s="75"/>
      <c r="E42" s="75"/>
      <c r="F42" s="75"/>
      <c r="G42" s="75"/>
      <c r="H42" s="75"/>
      <c r="I42" s="75"/>
      <c r="J42" s="76"/>
      <c r="K42" s="76"/>
    </row>
    <row r="43" spans="1:11" ht="15" customHeight="1">
      <c r="A43" s="79">
        <f t="shared" ref="A43:B43" si="6">A30</f>
        <v>7</v>
      </c>
      <c r="B43" s="80" t="str">
        <f t="shared" si="6"/>
        <v>Events and activities</v>
      </c>
      <c r="C43" s="81">
        <f>SUM(J30:J33)</f>
        <v>50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34" priority="1" operator="equal">
      <formula>0</formula>
    </cfRule>
  </conditionalFormatting>
  <conditionalFormatting sqref="J6:J11">
    <cfRule type="cellIs" dxfId="33" priority="2" operator="equal">
      <formula>0</formula>
    </cfRule>
  </conditionalFormatting>
  <conditionalFormatting sqref="J13:J16">
    <cfRule type="cellIs" dxfId="32" priority="3" operator="equal">
      <formula>0</formula>
    </cfRule>
  </conditionalFormatting>
  <conditionalFormatting sqref="J18:J20">
    <cfRule type="cellIs" dxfId="31" priority="4" operator="equal">
      <formula>0</formula>
    </cfRule>
  </conditionalFormatting>
  <conditionalFormatting sqref="J22:J24">
    <cfRule type="cellIs" dxfId="30" priority="5" operator="equal">
      <formula>0</formula>
    </cfRule>
  </conditionalFormatting>
  <conditionalFormatting sqref="J26:J28">
    <cfRule type="cellIs" dxfId="29" priority="6" operator="equal">
      <formula>0</formula>
    </cfRule>
  </conditionalFormatting>
  <conditionalFormatting sqref="J30:J33">
    <cfRule type="cellIs" dxfId="28" priority="7" operator="equal">
      <formula>0</formula>
    </cfRule>
  </conditionalFormatting>
  <hyperlinks>
    <hyperlink ref="K18" r:id="rId1"/>
  </hyperlink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 min="12" max="12" width="17.3320312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532</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57"/>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0</v>
      </c>
      <c r="K3" s="57"/>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533</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0</v>
      </c>
      <c r="K7" s="57" t="s">
        <v>534</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15</v>
      </c>
      <c r="K8" s="57" t="s">
        <v>535</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536</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56">
        <v>15</v>
      </c>
      <c r="K10" s="61" t="s">
        <v>537</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112" t="s">
        <v>538</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0</v>
      </c>
      <c r="K13" s="57" t="s">
        <v>114</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0</v>
      </c>
      <c r="K14" s="57" t="s">
        <v>114</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56">
        <v>20</v>
      </c>
      <c r="K15" s="61" t="s">
        <v>539</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0</v>
      </c>
      <c r="K16" s="93" t="s">
        <v>141</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30</v>
      </c>
      <c r="K18" s="57" t="s">
        <v>540</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0</v>
      </c>
      <c r="K19" s="57" t="s">
        <v>114</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50</v>
      </c>
      <c r="K20" s="57" t="s">
        <v>220</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1.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0</v>
      </c>
      <c r="K22" s="57" t="s">
        <v>541</v>
      </c>
    </row>
    <row r="23" spans="1:11" ht="22.5"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57" t="s">
        <v>141</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57" t="s">
        <v>114</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0</v>
      </c>
      <c r="K26" s="61" t="s">
        <v>542</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57" t="s">
        <v>114</v>
      </c>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57" t="s">
        <v>114</v>
      </c>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0</v>
      </c>
      <c r="K30" s="90" t="s">
        <v>543</v>
      </c>
    </row>
    <row r="31" spans="1:11" ht="21.7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0</v>
      </c>
      <c r="K31" s="106" t="s">
        <v>544</v>
      </c>
    </row>
    <row r="32" spans="1:11" ht="20.2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0</v>
      </c>
      <c r="K32" s="107"/>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0</v>
      </c>
      <c r="K33" s="61" t="s">
        <v>545</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0</v>
      </c>
      <c r="D37" s="75"/>
      <c r="E37" s="75"/>
      <c r="F37" s="75"/>
      <c r="G37" s="75"/>
      <c r="H37" s="75"/>
      <c r="I37" s="75"/>
      <c r="J37" s="76"/>
      <c r="K37" s="76"/>
    </row>
    <row r="38" spans="1:11" ht="15" customHeight="1">
      <c r="A38" s="79">
        <f t="shared" ref="A38:B38" si="1">A6</f>
        <v>2</v>
      </c>
      <c r="B38" s="80" t="str">
        <f t="shared" si="1"/>
        <v>The practice of re-use</v>
      </c>
      <c r="C38" s="81">
        <f>SUM(J6:J11)</f>
        <v>70</v>
      </c>
      <c r="D38" s="75"/>
      <c r="E38" s="75"/>
      <c r="F38" s="75"/>
      <c r="G38" s="75"/>
      <c r="H38" s="75"/>
      <c r="I38" s="75"/>
      <c r="J38" s="76"/>
      <c r="K38" s="76"/>
    </row>
    <row r="39" spans="1:11" ht="15" customHeight="1">
      <c r="A39" s="79">
        <f t="shared" ref="A39:B39" si="2">A13</f>
        <v>3</v>
      </c>
      <c r="B39" s="80" t="str">
        <f t="shared" si="2"/>
        <v>Formats</v>
      </c>
      <c r="C39" s="81">
        <f>SUM(J13:J16)</f>
        <v>20</v>
      </c>
      <c r="D39" s="75"/>
      <c r="E39" s="75"/>
      <c r="F39" s="75"/>
      <c r="G39" s="75"/>
      <c r="H39" s="75"/>
      <c r="I39" s="75"/>
      <c r="J39" s="76"/>
      <c r="K39" s="76"/>
    </row>
    <row r="40" spans="1:11" ht="15" customHeight="1">
      <c r="A40" s="79">
        <f t="shared" ref="A40:B40" si="3">A18</f>
        <v>4</v>
      </c>
      <c r="B40" s="80" t="str">
        <f t="shared" si="3"/>
        <v>Pricing</v>
      </c>
      <c r="C40" s="81">
        <f>SUM(J18:J20)</f>
        <v>80</v>
      </c>
      <c r="D40" s="75"/>
      <c r="E40" s="75"/>
      <c r="F40" s="75"/>
      <c r="G40" s="75"/>
      <c r="H40" s="75"/>
      <c r="I40" s="75"/>
      <c r="J40" s="76"/>
      <c r="K40" s="76"/>
    </row>
    <row r="41" spans="1:11" ht="15" customHeight="1">
      <c r="A41" s="79">
        <f t="shared" ref="A41:B41" si="4">A22</f>
        <v>5</v>
      </c>
      <c r="B41" s="80" t="str">
        <f t="shared" si="4"/>
        <v>Exclusive arrangements</v>
      </c>
      <c r="C41" s="81">
        <f>SUM(J22:J24)</f>
        <v>0</v>
      </c>
      <c r="D41" s="75"/>
      <c r="E41" s="75"/>
      <c r="F41" s="75"/>
      <c r="G41" s="75"/>
      <c r="H41" s="75"/>
      <c r="I41" s="75"/>
      <c r="J41" s="76"/>
      <c r="K41" s="76"/>
    </row>
    <row r="42" spans="1:11" ht="15" customHeight="1">
      <c r="A42" s="79">
        <f t="shared" ref="A42:B42" si="5">A26</f>
        <v>6</v>
      </c>
      <c r="B42" s="80" t="str">
        <f t="shared" si="5"/>
        <v>Local PSI</v>
      </c>
      <c r="C42" s="81">
        <f>SUM(J26:J28)</f>
        <v>0</v>
      </c>
      <c r="D42" s="75"/>
      <c r="E42" s="75"/>
      <c r="F42" s="75"/>
      <c r="G42" s="75"/>
      <c r="H42" s="75"/>
      <c r="I42" s="75"/>
      <c r="J42" s="76"/>
      <c r="K42" s="76"/>
    </row>
    <row r="43" spans="1:11" ht="15" customHeight="1">
      <c r="A43" s="79">
        <f t="shared" ref="A43:B43" si="6">A30</f>
        <v>7</v>
      </c>
      <c r="B43" s="80" t="str">
        <f t="shared" si="6"/>
        <v>Events and activities</v>
      </c>
      <c r="C43" s="81">
        <f>SUM(J30:J33)</f>
        <v>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27" priority="1" operator="equal">
      <formula>0</formula>
    </cfRule>
  </conditionalFormatting>
  <conditionalFormatting sqref="J6:J11">
    <cfRule type="cellIs" dxfId="26" priority="2" operator="equal">
      <formula>0</formula>
    </cfRule>
  </conditionalFormatting>
  <conditionalFormatting sqref="J13:J16">
    <cfRule type="cellIs" dxfId="25" priority="3" operator="equal">
      <formula>0</formula>
    </cfRule>
  </conditionalFormatting>
  <conditionalFormatting sqref="J18:J20">
    <cfRule type="cellIs" dxfId="24" priority="4" operator="equal">
      <formula>0</formula>
    </cfRule>
  </conditionalFormatting>
  <conditionalFormatting sqref="J22:J24">
    <cfRule type="cellIs" dxfId="23" priority="5" operator="equal">
      <formula>0</formula>
    </cfRule>
  </conditionalFormatting>
  <conditionalFormatting sqref="J26:J28">
    <cfRule type="cellIs" dxfId="22" priority="6" operator="equal">
      <formula>0</formula>
    </cfRule>
  </conditionalFormatting>
  <conditionalFormatting sqref="J30:J33">
    <cfRule type="cellIs" dxfId="21" priority="7" operator="equal">
      <formula>0</formula>
    </cfRule>
  </conditionalFormatting>
  <hyperlinks>
    <hyperlink ref="K11" r:id="rId1"/>
  </hyperlink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 min="12" max="12" width="17.3320312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546</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84"/>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66">
        <v>50</v>
      </c>
      <c r="K3" s="61" t="s">
        <v>547</v>
      </c>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66">
        <v>50</v>
      </c>
      <c r="K4" s="57" t="s">
        <v>548</v>
      </c>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549</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0</v>
      </c>
      <c r="K7" s="57" t="s">
        <v>550</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0</v>
      </c>
      <c r="K8" s="57" t="s">
        <v>551</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15</v>
      </c>
      <c r="K9" s="57" t="s">
        <v>552</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15</v>
      </c>
      <c r="K10" s="57" t="s">
        <v>553</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96" t="s">
        <v>554</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57" t="s">
        <v>555</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30</v>
      </c>
      <c r="K14" s="57" t="s">
        <v>556</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20</v>
      </c>
      <c r="K15" s="57" t="s">
        <v>557</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30</v>
      </c>
      <c r="K16" s="93" t="s">
        <v>558</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30</v>
      </c>
      <c r="K18" s="57" t="s">
        <v>559</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0</v>
      </c>
      <c r="K19" s="57" t="s">
        <v>560</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0</v>
      </c>
      <c r="K20" s="57" t="s">
        <v>561</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10.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57" t="s">
        <v>562</v>
      </c>
    </row>
    <row r="23" spans="1:11" ht="22.5"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57" t="s">
        <v>563</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57" t="s">
        <v>141</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40</v>
      </c>
      <c r="K26" s="57" t="s">
        <v>564</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40</v>
      </c>
      <c r="K27" s="57" t="s">
        <v>565</v>
      </c>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20</v>
      </c>
      <c r="K28" s="57" t="s">
        <v>566</v>
      </c>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90" t="s">
        <v>567</v>
      </c>
    </row>
    <row r="31" spans="1:11" ht="25.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20</v>
      </c>
      <c r="K31" s="90" t="s">
        <v>568</v>
      </c>
    </row>
    <row r="32" spans="1:11" ht="16.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20</v>
      </c>
      <c r="K32" s="103" t="s">
        <v>569</v>
      </c>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30</v>
      </c>
      <c r="K33" s="90" t="s">
        <v>570</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100</v>
      </c>
      <c r="D37" s="75"/>
      <c r="E37" s="75"/>
      <c r="F37" s="75"/>
      <c r="G37" s="75"/>
      <c r="H37" s="75"/>
      <c r="I37" s="75"/>
      <c r="J37" s="76"/>
      <c r="K37" s="76"/>
    </row>
    <row r="38" spans="1:11" ht="15" customHeight="1">
      <c r="A38" s="79">
        <f t="shared" ref="A38:B38" si="1">A6</f>
        <v>2</v>
      </c>
      <c r="B38" s="80" t="str">
        <f t="shared" si="1"/>
        <v>The practice of re-use</v>
      </c>
      <c r="C38" s="81">
        <f>SUM(J6:J11)</f>
        <v>70</v>
      </c>
      <c r="D38" s="75"/>
      <c r="E38" s="75"/>
      <c r="F38" s="75"/>
      <c r="G38" s="75"/>
      <c r="H38" s="75"/>
      <c r="I38" s="75"/>
      <c r="J38" s="76"/>
      <c r="K38" s="76"/>
    </row>
    <row r="39" spans="1:11" ht="15" customHeight="1">
      <c r="A39" s="79">
        <f t="shared" ref="A39:B39" si="2">A13</f>
        <v>3</v>
      </c>
      <c r="B39" s="80" t="str">
        <f t="shared" si="2"/>
        <v>Formats</v>
      </c>
      <c r="C39" s="81">
        <f>SUM(J13:J16)</f>
        <v>100</v>
      </c>
      <c r="D39" s="75"/>
      <c r="E39" s="75"/>
      <c r="F39" s="75"/>
      <c r="G39" s="75"/>
      <c r="H39" s="75"/>
      <c r="I39" s="75"/>
      <c r="J39" s="76"/>
      <c r="K39" s="76"/>
    </row>
    <row r="40" spans="1:11" ht="15" customHeight="1">
      <c r="A40" s="79">
        <f t="shared" ref="A40:B40" si="3">A18</f>
        <v>4</v>
      </c>
      <c r="B40" s="80" t="str">
        <f t="shared" si="3"/>
        <v>Pricing</v>
      </c>
      <c r="C40" s="81">
        <f>SUM(J18:J20)</f>
        <v>30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100</v>
      </c>
      <c r="D42" s="75"/>
      <c r="E42" s="75"/>
      <c r="F42" s="75"/>
      <c r="G42" s="75"/>
      <c r="H42" s="75"/>
      <c r="I42" s="75"/>
      <c r="J42" s="76"/>
      <c r="K42" s="76"/>
    </row>
    <row r="43" spans="1:11" ht="15" customHeight="1">
      <c r="A43" s="79">
        <f t="shared" ref="A43:B43" si="6">A30</f>
        <v>7</v>
      </c>
      <c r="B43" s="80" t="str">
        <f t="shared" si="6"/>
        <v>Events and activities</v>
      </c>
      <c r="C43" s="81">
        <f>SUM(J30:J33)</f>
        <v>100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20" priority="1" operator="equal">
      <formula>0</formula>
    </cfRule>
  </conditionalFormatting>
  <conditionalFormatting sqref="J6:J11">
    <cfRule type="cellIs" dxfId="19" priority="2" operator="equal">
      <formula>0</formula>
    </cfRule>
  </conditionalFormatting>
  <conditionalFormatting sqref="J13:J16">
    <cfRule type="cellIs" dxfId="18" priority="3" operator="equal">
      <formula>0</formula>
    </cfRule>
  </conditionalFormatting>
  <conditionalFormatting sqref="J18:J20">
    <cfRule type="cellIs" dxfId="17" priority="4" operator="equal">
      <formula>0</formula>
    </cfRule>
  </conditionalFormatting>
  <conditionalFormatting sqref="J22:J24">
    <cfRule type="cellIs" dxfId="16" priority="5" operator="equal">
      <formula>0</formula>
    </cfRule>
  </conditionalFormatting>
  <conditionalFormatting sqref="J26:J28">
    <cfRule type="cellIs" dxfId="15" priority="6" operator="equal">
      <formula>0</formula>
    </cfRule>
  </conditionalFormatting>
  <conditionalFormatting sqref="J30:J33">
    <cfRule type="cellIs" dxfId="14" priority="7" operator="equal">
      <formula>0</formula>
    </cfRule>
  </conditionalFormatting>
  <hyperlinks>
    <hyperlink ref="K11" r:id="rId1"/>
  </hyperlink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 min="12" max="12" width="17.3320312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571</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57"/>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50</v>
      </c>
      <c r="K3" s="57"/>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50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572</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57" t="s">
        <v>573</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0</v>
      </c>
      <c r="K8" s="57" t="s">
        <v>574</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575</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0</v>
      </c>
      <c r="K10" s="57" t="s">
        <v>576</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0</v>
      </c>
      <c r="K11" s="93" t="s">
        <v>577</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0</v>
      </c>
      <c r="K13" s="57" t="s">
        <v>578</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0</v>
      </c>
      <c r="K14" s="57" t="s">
        <v>579</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57" t="s">
        <v>580</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0</v>
      </c>
      <c r="K16" s="93" t="s">
        <v>189</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30</v>
      </c>
      <c r="K18" s="57" t="s">
        <v>581</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0</v>
      </c>
      <c r="K19" s="57" t="s">
        <v>582</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50</v>
      </c>
      <c r="K20" s="57" t="s">
        <v>176</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57" t="s">
        <v>583</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57" t="s">
        <v>114</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57" t="s">
        <v>584</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40</v>
      </c>
      <c r="K26" s="57" t="s">
        <v>585</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57" t="s">
        <v>586</v>
      </c>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57" t="s">
        <v>587</v>
      </c>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0</v>
      </c>
      <c r="K30" s="90" t="s">
        <v>588</v>
      </c>
    </row>
    <row r="31" spans="1:11" ht="10.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0</v>
      </c>
      <c r="K31" s="90" t="s">
        <v>589</v>
      </c>
    </row>
    <row r="32" spans="1:11" ht="22.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0</v>
      </c>
      <c r="K32" s="107"/>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0</v>
      </c>
      <c r="K33" s="107"/>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100</v>
      </c>
      <c r="D37" s="75"/>
      <c r="E37" s="75"/>
      <c r="F37" s="75"/>
      <c r="G37" s="75"/>
      <c r="H37" s="75"/>
      <c r="I37" s="75"/>
      <c r="J37" s="76"/>
      <c r="K37" s="76"/>
    </row>
    <row r="38" spans="1:11" ht="15" customHeight="1">
      <c r="A38" s="79">
        <f t="shared" ref="A38:B38" si="1">A6</f>
        <v>2</v>
      </c>
      <c r="B38" s="80" t="str">
        <f t="shared" si="1"/>
        <v>The practice of re-use</v>
      </c>
      <c r="C38" s="81">
        <f>SUM(J6:J11)</f>
        <v>35</v>
      </c>
      <c r="D38" s="75"/>
      <c r="E38" s="75"/>
      <c r="F38" s="75"/>
      <c r="G38" s="75"/>
      <c r="H38" s="75"/>
      <c r="I38" s="75"/>
      <c r="J38" s="76"/>
      <c r="K38" s="76"/>
    </row>
    <row r="39" spans="1:11" ht="15" customHeight="1">
      <c r="A39" s="79">
        <f t="shared" ref="A39:B39" si="2">A13</f>
        <v>3</v>
      </c>
      <c r="B39" s="80" t="str">
        <f t="shared" si="2"/>
        <v>Formats</v>
      </c>
      <c r="C39" s="81">
        <f>SUM(J13:J16)</f>
        <v>0</v>
      </c>
      <c r="D39" s="75"/>
      <c r="E39" s="75"/>
      <c r="F39" s="75"/>
      <c r="G39" s="75"/>
      <c r="H39" s="75"/>
      <c r="I39" s="75"/>
      <c r="J39" s="76"/>
      <c r="K39" s="76"/>
    </row>
    <row r="40" spans="1:11" ht="15" customHeight="1">
      <c r="A40" s="79">
        <f t="shared" ref="A40:B40" si="3">A18</f>
        <v>4</v>
      </c>
      <c r="B40" s="80" t="str">
        <f t="shared" si="3"/>
        <v>Pricing</v>
      </c>
      <c r="C40" s="81">
        <f>SUM(J18:J20)</f>
        <v>80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40</v>
      </c>
      <c r="D42" s="75"/>
      <c r="E42" s="75"/>
      <c r="F42" s="75"/>
      <c r="G42" s="75"/>
      <c r="H42" s="75"/>
      <c r="I42" s="75"/>
      <c r="J42" s="76"/>
      <c r="K42" s="76"/>
    </row>
    <row r="43" spans="1:11" ht="15" customHeight="1">
      <c r="A43" s="79">
        <f t="shared" ref="A43:B43" si="6">A30</f>
        <v>7</v>
      </c>
      <c r="B43" s="80" t="str">
        <f t="shared" si="6"/>
        <v>Events and activities</v>
      </c>
      <c r="C43" s="81">
        <f>SUM(J30:J33)</f>
        <v>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13" priority="1" operator="equal">
      <formula>0</formula>
    </cfRule>
  </conditionalFormatting>
  <conditionalFormatting sqref="J6:J11">
    <cfRule type="cellIs" dxfId="12" priority="2" operator="equal">
      <formula>0</formula>
    </cfRule>
  </conditionalFormatting>
  <conditionalFormatting sqref="J13:J16">
    <cfRule type="cellIs" dxfId="11" priority="3" operator="equal">
      <formula>0</formula>
    </cfRule>
  </conditionalFormatting>
  <conditionalFormatting sqref="J18:J20">
    <cfRule type="cellIs" dxfId="10" priority="4" operator="equal">
      <formula>0</formula>
    </cfRule>
  </conditionalFormatting>
  <conditionalFormatting sqref="J22:J24">
    <cfRule type="cellIs" dxfId="9" priority="5" operator="equal">
      <formula>0</formula>
    </cfRule>
  </conditionalFormatting>
  <conditionalFormatting sqref="J26:J28">
    <cfRule type="cellIs" dxfId="8" priority="6" operator="equal">
      <formula>0</formula>
    </cfRule>
  </conditionalFormatting>
  <conditionalFormatting sqref="J30:J33">
    <cfRule type="cellIs" dxfId="7" priority="7"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107</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56">
        <v>0</v>
      </c>
      <c r="K2" s="57"/>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50</v>
      </c>
      <c r="K3" s="61" t="s">
        <v>109</v>
      </c>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50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65">
        <f>Framework!I5</f>
        <v>0</v>
      </c>
      <c r="K5" s="65">
        <f>Framework!J5</f>
        <v>0</v>
      </c>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110</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0</v>
      </c>
      <c r="K7" s="57" t="s">
        <v>111</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0</v>
      </c>
      <c r="K8" s="57" t="s">
        <v>112</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113</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0</v>
      </c>
      <c r="K10" s="57" t="s">
        <v>114</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67" t="s">
        <v>115</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65">
        <f>Framework!I12</f>
        <v>0</v>
      </c>
      <c r="K12" s="65">
        <f>Framework!J12</f>
        <v>0</v>
      </c>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61" t="s">
        <v>116</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56">
        <v>30</v>
      </c>
      <c r="K14" s="61" t="s">
        <v>116</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39" t="s">
        <v>117</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30</v>
      </c>
      <c r="K16" s="72" t="s">
        <v>118</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65">
        <f>Framework!I17</f>
        <v>0</v>
      </c>
      <c r="K17" s="65">
        <f>Framework!J17</f>
        <v>0</v>
      </c>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56">
        <v>0</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56">
        <v>50</v>
      </c>
      <c r="K19" s="73" t="s">
        <v>119</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56">
        <v>0</v>
      </c>
      <c r="K20" s="73" t="s">
        <v>120</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65">
        <f>Framework!I21</f>
        <v>0</v>
      </c>
      <c r="K21" s="65">
        <f>Framework!J21</f>
        <v>0</v>
      </c>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73" t="s">
        <v>121</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39" t="s">
        <v>122</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39" t="s">
        <v>114</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65">
        <f>Framework!I25</f>
        <v>0</v>
      </c>
      <c r="K25" s="65">
        <f>Framework!J25</f>
        <v>0</v>
      </c>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40</v>
      </c>
      <c r="K26" s="39" t="s">
        <v>123</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40</v>
      </c>
      <c r="K27" s="39" t="s">
        <v>124</v>
      </c>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39" t="s">
        <v>125</v>
      </c>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65">
        <f>Framework!I29</f>
        <v>0</v>
      </c>
      <c r="K29" s="65">
        <f>Framework!J29</f>
        <v>0</v>
      </c>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33" t="s">
        <v>126</v>
      </c>
    </row>
    <row r="31" spans="1:11" ht="25.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20</v>
      </c>
      <c r="K31" s="33" t="s">
        <v>127</v>
      </c>
    </row>
    <row r="32" spans="1:11" ht="19.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20</v>
      </c>
      <c r="K32" s="33" t="s">
        <v>128</v>
      </c>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30</v>
      </c>
      <c r="K33" s="33" t="s">
        <v>129</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65">
        <f>Framework!I34</f>
        <v>0</v>
      </c>
      <c r="K34" s="65">
        <f>Framework!J34</f>
        <v>0</v>
      </c>
    </row>
    <row r="35" spans="1:11" ht="15" customHeight="1">
      <c r="A35" s="74"/>
      <c r="B35" s="74"/>
      <c r="C35" s="74"/>
      <c r="D35" s="75"/>
      <c r="E35" s="75"/>
      <c r="F35" s="75"/>
      <c r="G35" s="75"/>
      <c r="H35" s="75"/>
      <c r="I35" s="75"/>
      <c r="J35" s="76"/>
      <c r="K35" s="29"/>
    </row>
    <row r="36" spans="1:11" ht="15" customHeight="1">
      <c r="A36" s="77"/>
      <c r="B36" s="78" t="s">
        <v>130</v>
      </c>
      <c r="C36" s="77"/>
      <c r="D36" s="75"/>
      <c r="E36" s="75"/>
      <c r="F36" s="75"/>
      <c r="G36" s="75"/>
      <c r="H36" s="75"/>
      <c r="I36" s="75"/>
      <c r="J36" s="76"/>
      <c r="K36" s="29"/>
    </row>
    <row r="37" spans="1:11" ht="15" customHeight="1">
      <c r="A37" s="79">
        <f t="shared" ref="A37:B37" si="0">A2</f>
        <v>1</v>
      </c>
      <c r="B37" s="80" t="str">
        <f t="shared" si="0"/>
        <v>Implementation of the PSI Directive</v>
      </c>
      <c r="C37" s="81">
        <f>SUM(J2:J4)</f>
        <v>100</v>
      </c>
      <c r="D37" s="75"/>
      <c r="E37" s="75"/>
      <c r="F37" s="75"/>
      <c r="G37" s="75"/>
      <c r="H37" s="75"/>
      <c r="I37" s="75"/>
      <c r="J37" s="76"/>
      <c r="K37" s="76"/>
    </row>
    <row r="38" spans="1:11" ht="15" customHeight="1">
      <c r="A38" s="79">
        <f t="shared" ref="A38:B38" si="1">A6</f>
        <v>2</v>
      </c>
      <c r="B38" s="80" t="str">
        <f t="shared" si="1"/>
        <v>The practice of re-use</v>
      </c>
      <c r="C38" s="81">
        <f>SUM(J6:J11)</f>
        <v>40</v>
      </c>
      <c r="D38" s="75"/>
      <c r="E38" s="75"/>
      <c r="F38" s="75"/>
      <c r="G38" s="75"/>
      <c r="H38" s="75"/>
      <c r="I38" s="75"/>
      <c r="J38" s="76"/>
      <c r="K38" s="76"/>
    </row>
    <row r="39" spans="1:11" ht="15" customHeight="1">
      <c r="A39" s="79">
        <f t="shared" ref="A39:B39" si="2">A13</f>
        <v>3</v>
      </c>
      <c r="B39" s="80" t="str">
        <f t="shared" si="2"/>
        <v>Formats</v>
      </c>
      <c r="C39" s="81">
        <f>SUM(J13:J16)</f>
        <v>80</v>
      </c>
      <c r="D39" s="75"/>
      <c r="E39" s="75"/>
      <c r="F39" s="75"/>
      <c r="G39" s="75"/>
      <c r="H39" s="75"/>
      <c r="I39" s="75"/>
      <c r="J39" s="76"/>
      <c r="K39" s="76"/>
    </row>
    <row r="40" spans="1:11" ht="15" customHeight="1">
      <c r="A40" s="79">
        <f t="shared" ref="A40:B40" si="3">A18</f>
        <v>4</v>
      </c>
      <c r="B40" s="80" t="str">
        <f t="shared" si="3"/>
        <v>Pricing</v>
      </c>
      <c r="C40" s="81">
        <f>SUM(J18:J20)</f>
        <v>50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80</v>
      </c>
      <c r="D42" s="75"/>
      <c r="E42" s="75"/>
      <c r="F42" s="75"/>
      <c r="G42" s="75"/>
      <c r="H42" s="75"/>
      <c r="I42" s="75"/>
      <c r="J42" s="76"/>
      <c r="K42" s="76"/>
    </row>
    <row r="43" spans="1:11" ht="15" customHeight="1">
      <c r="A43" s="79">
        <f t="shared" ref="A43:B43" si="6">A30</f>
        <v>7</v>
      </c>
      <c r="B43" s="80" t="str">
        <f t="shared" si="6"/>
        <v>Events and activities</v>
      </c>
      <c r="C43" s="81">
        <f>SUM(J30:J33)</f>
        <v>100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195" priority="1" operator="equal">
      <formula>0</formula>
    </cfRule>
  </conditionalFormatting>
  <conditionalFormatting sqref="J6:J11">
    <cfRule type="cellIs" dxfId="194" priority="2" operator="equal">
      <formula>0</formula>
    </cfRule>
  </conditionalFormatting>
  <conditionalFormatting sqref="J13:J16">
    <cfRule type="cellIs" dxfId="193" priority="3" operator="equal">
      <formula>0</formula>
    </cfRule>
  </conditionalFormatting>
  <conditionalFormatting sqref="J18:J20">
    <cfRule type="cellIs" dxfId="192" priority="4" operator="equal">
      <formula>0</formula>
    </cfRule>
  </conditionalFormatting>
  <conditionalFormatting sqref="J22:J24">
    <cfRule type="cellIs" dxfId="191" priority="5" operator="equal">
      <formula>0</formula>
    </cfRule>
  </conditionalFormatting>
  <conditionalFormatting sqref="J26:J28">
    <cfRule type="cellIs" dxfId="190" priority="6" operator="equal">
      <formula>0</formula>
    </cfRule>
  </conditionalFormatting>
  <conditionalFormatting sqref="J30:J33">
    <cfRule type="cellIs" dxfId="189" priority="7" operator="equal">
      <formula>0</formula>
    </cfRule>
  </conditionalFormatting>
  <hyperlinks>
    <hyperlink ref="K11" r:id="rId1"/>
    <hyperlink ref="K16" r:id="rId2"/>
  </hyperlink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 min="12" max="12" width="17.3320312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590</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57"/>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50</v>
      </c>
      <c r="K3" s="61" t="s">
        <v>591</v>
      </c>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50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592</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57" t="s">
        <v>593</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15</v>
      </c>
      <c r="K8" s="57" t="s">
        <v>594</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595</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15</v>
      </c>
      <c r="K10" s="57" t="s">
        <v>596</v>
      </c>
    </row>
    <row r="11" spans="1:11" ht="17.25"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96" t="s">
        <v>597</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67" t="s">
        <v>598</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30</v>
      </c>
      <c r="K14" s="67" t="s">
        <v>599</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20</v>
      </c>
      <c r="K15" s="57" t="s">
        <v>600</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30</v>
      </c>
      <c r="K16" s="96" t="s">
        <v>601</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30</v>
      </c>
      <c r="K18" s="57" t="s">
        <v>602</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0</v>
      </c>
      <c r="K19" s="57" t="s">
        <v>603</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0</v>
      </c>
      <c r="K20" s="57" t="s">
        <v>453</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57" t="s">
        <v>604</v>
      </c>
    </row>
    <row r="23" spans="1:11" ht="16.5"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57" t="s">
        <v>605</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20</v>
      </c>
      <c r="K24" s="57" t="s">
        <v>606</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43.5"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40</v>
      </c>
      <c r="K26" s="57" t="s">
        <v>607</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40</v>
      </c>
      <c r="K27" s="57" t="s">
        <v>608</v>
      </c>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20</v>
      </c>
      <c r="K28" s="57" t="s">
        <v>609</v>
      </c>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90" t="s">
        <v>610</v>
      </c>
    </row>
    <row r="31" spans="1:11" ht="27"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20</v>
      </c>
      <c r="K31" s="90" t="s">
        <v>611</v>
      </c>
    </row>
    <row r="32" spans="1:11" ht="19.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20</v>
      </c>
      <c r="K32" s="90" t="s">
        <v>612</v>
      </c>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30</v>
      </c>
      <c r="K33" s="57" t="s">
        <v>613</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100</v>
      </c>
      <c r="D37" s="75"/>
      <c r="E37" s="75"/>
      <c r="F37" s="75"/>
      <c r="G37" s="75"/>
      <c r="H37" s="75"/>
      <c r="I37" s="75"/>
      <c r="J37" s="76"/>
      <c r="K37" s="76"/>
    </row>
    <row r="38" spans="1:11" ht="15" customHeight="1">
      <c r="A38" s="79">
        <f t="shared" ref="A38:B38" si="1">A6</f>
        <v>2</v>
      </c>
      <c r="B38" s="80" t="str">
        <f t="shared" si="1"/>
        <v>The practice of re-use</v>
      </c>
      <c r="C38" s="81">
        <f>SUM(J6:J11)</f>
        <v>85</v>
      </c>
      <c r="D38" s="75"/>
      <c r="E38" s="75"/>
      <c r="F38" s="75"/>
      <c r="G38" s="75"/>
      <c r="H38" s="75"/>
      <c r="I38" s="75"/>
      <c r="J38" s="76"/>
      <c r="K38" s="76"/>
    </row>
    <row r="39" spans="1:11" ht="15" customHeight="1">
      <c r="A39" s="79">
        <f t="shared" ref="A39:B39" si="2">A13</f>
        <v>3</v>
      </c>
      <c r="B39" s="80" t="str">
        <f t="shared" si="2"/>
        <v>Formats</v>
      </c>
      <c r="C39" s="81">
        <f>SUM(J13:J16)</f>
        <v>100</v>
      </c>
      <c r="D39" s="75"/>
      <c r="E39" s="75"/>
      <c r="F39" s="75"/>
      <c r="G39" s="75"/>
      <c r="H39" s="75"/>
      <c r="I39" s="75"/>
      <c r="J39" s="76"/>
      <c r="K39" s="76"/>
    </row>
    <row r="40" spans="1:11" ht="15" customHeight="1">
      <c r="A40" s="79">
        <f t="shared" ref="A40:B40" si="3">A18</f>
        <v>4</v>
      </c>
      <c r="B40" s="80" t="str">
        <f t="shared" si="3"/>
        <v>Pricing</v>
      </c>
      <c r="C40" s="81">
        <f>SUM(J18:J20)</f>
        <v>30</v>
      </c>
      <c r="D40" s="75"/>
      <c r="E40" s="75"/>
      <c r="F40" s="75"/>
      <c r="G40" s="75"/>
      <c r="H40" s="75"/>
      <c r="I40" s="75"/>
      <c r="J40" s="76"/>
      <c r="K40" s="76"/>
    </row>
    <row r="41" spans="1:11" ht="15" customHeight="1">
      <c r="A41" s="79">
        <f t="shared" ref="A41:B41" si="4">A22</f>
        <v>5</v>
      </c>
      <c r="B41" s="80" t="str">
        <f t="shared" si="4"/>
        <v>Exclusive arrangements</v>
      </c>
      <c r="C41" s="81">
        <f>SUM(J22:J24)</f>
        <v>70</v>
      </c>
      <c r="D41" s="75"/>
      <c r="E41" s="75"/>
      <c r="F41" s="75"/>
      <c r="G41" s="75"/>
      <c r="H41" s="75"/>
      <c r="I41" s="75"/>
      <c r="J41" s="76"/>
      <c r="K41" s="76"/>
    </row>
    <row r="42" spans="1:11" ht="15" customHeight="1">
      <c r="A42" s="79">
        <f t="shared" ref="A42:B42" si="5">A26</f>
        <v>6</v>
      </c>
      <c r="B42" s="80" t="str">
        <f t="shared" si="5"/>
        <v>Local PSI</v>
      </c>
      <c r="C42" s="81">
        <f>SUM(J26:J28)</f>
        <v>100</v>
      </c>
      <c r="D42" s="75"/>
      <c r="E42" s="75"/>
      <c r="F42" s="75"/>
      <c r="G42" s="75"/>
      <c r="H42" s="75"/>
      <c r="I42" s="75"/>
      <c r="J42" s="76"/>
      <c r="K42" s="76"/>
    </row>
    <row r="43" spans="1:11" ht="15" customHeight="1">
      <c r="A43" s="79">
        <f t="shared" ref="A43:B43" si="6">A30</f>
        <v>7</v>
      </c>
      <c r="B43" s="80" t="str">
        <f t="shared" si="6"/>
        <v>Events and activities</v>
      </c>
      <c r="C43" s="81">
        <f>SUM(J30:J33)</f>
        <v>100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6" priority="1" operator="equal">
      <formula>0</formula>
    </cfRule>
  </conditionalFormatting>
  <conditionalFormatting sqref="J6:J11">
    <cfRule type="cellIs" dxfId="5" priority="2" operator="equal">
      <formula>0</formula>
    </cfRule>
  </conditionalFormatting>
  <conditionalFormatting sqref="J13:J16">
    <cfRule type="cellIs" dxfId="4" priority="3" operator="equal">
      <formula>0</formula>
    </cfRule>
  </conditionalFormatting>
  <conditionalFormatting sqref="J18:J20">
    <cfRule type="cellIs" dxfId="3" priority="4" operator="equal">
      <formula>0</formula>
    </cfRule>
  </conditionalFormatting>
  <conditionalFormatting sqref="J22:J24">
    <cfRule type="cellIs" dxfId="2" priority="5" operator="equal">
      <formula>0</formula>
    </cfRule>
  </conditionalFormatting>
  <conditionalFormatting sqref="J26:J28">
    <cfRule type="cellIs" dxfId="1" priority="6" operator="equal">
      <formula>0</formula>
    </cfRule>
  </conditionalFormatting>
  <conditionalFormatting sqref="J30:J33">
    <cfRule type="cellIs" dxfId="0" priority="7" operator="equal">
      <formula>0</formula>
    </cfRule>
  </conditionalFormatting>
  <hyperlinks>
    <hyperlink ref="K11" r:id="rId1"/>
    <hyperlink ref="K13" r:id="rId2"/>
    <hyperlink ref="K14" r:id="rId3"/>
    <hyperlink ref="K16"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131</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56">
        <v>0</v>
      </c>
      <c r="K2" s="57"/>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50</v>
      </c>
      <c r="K3" s="57"/>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50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0</v>
      </c>
      <c r="K6" s="57" t="s">
        <v>132</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57" t="s">
        <v>133</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15</v>
      </c>
      <c r="K8" s="57" t="s">
        <v>134</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135</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0</v>
      </c>
      <c r="K10" s="57" t="s">
        <v>136</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67" t="s">
        <v>137</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57" t="s">
        <v>138</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0</v>
      </c>
      <c r="K14" s="57" t="s">
        <v>139</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57" t="s">
        <v>140</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0</v>
      </c>
      <c r="K16" s="67" t="s">
        <v>141</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82"/>
      <c r="K18" s="39" t="s">
        <v>142</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50</v>
      </c>
      <c r="K19" s="83"/>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0</v>
      </c>
      <c r="K20" s="83"/>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0</v>
      </c>
      <c r="K22" s="39" t="s">
        <v>143</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39" t="s">
        <v>144</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39" t="s">
        <v>144</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40</v>
      </c>
      <c r="K26" s="39" t="s">
        <v>145</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39" t="s">
        <v>146</v>
      </c>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83"/>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33" t="s">
        <v>147</v>
      </c>
    </row>
    <row r="31" spans="1:11" ht="19.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20</v>
      </c>
      <c r="K31" s="33" t="s">
        <v>148</v>
      </c>
    </row>
    <row r="32" spans="1:11" ht="18"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20</v>
      </c>
      <c r="K32" s="33" t="s">
        <v>149</v>
      </c>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30</v>
      </c>
      <c r="K33" s="33" t="s">
        <v>150</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100</v>
      </c>
      <c r="D37" s="75"/>
      <c r="E37" s="75"/>
      <c r="F37" s="75"/>
      <c r="G37" s="75"/>
      <c r="H37" s="75"/>
      <c r="I37" s="75"/>
      <c r="J37" s="76"/>
      <c r="K37" s="76"/>
    </row>
    <row r="38" spans="1:11" ht="15" customHeight="1">
      <c r="A38" s="79">
        <f t="shared" ref="A38:B38" si="1">A6</f>
        <v>2</v>
      </c>
      <c r="B38" s="80" t="str">
        <f t="shared" si="1"/>
        <v>The practice of re-use</v>
      </c>
      <c r="C38" s="81">
        <f>SUM(J6:J11)</f>
        <v>50</v>
      </c>
      <c r="D38" s="75"/>
      <c r="E38" s="75"/>
      <c r="F38" s="75"/>
      <c r="G38" s="75"/>
      <c r="H38" s="75"/>
      <c r="I38" s="75"/>
      <c r="J38" s="76"/>
      <c r="K38" s="76"/>
    </row>
    <row r="39" spans="1:11" ht="15" customHeight="1">
      <c r="A39" s="79">
        <f t="shared" ref="A39:B39" si="2">A13</f>
        <v>3</v>
      </c>
      <c r="B39" s="80" t="str">
        <f t="shared" si="2"/>
        <v>Formats</v>
      </c>
      <c r="C39" s="81">
        <f>SUM(J13:J16)</f>
        <v>20</v>
      </c>
      <c r="D39" s="75"/>
      <c r="E39" s="75"/>
      <c r="F39" s="75"/>
      <c r="G39" s="75"/>
      <c r="H39" s="75"/>
      <c r="I39" s="75"/>
      <c r="J39" s="76"/>
      <c r="K39" s="76"/>
    </row>
    <row r="40" spans="1:11" ht="15" customHeight="1">
      <c r="A40" s="79">
        <f t="shared" ref="A40:B40" si="3">A18</f>
        <v>4</v>
      </c>
      <c r="B40" s="80" t="str">
        <f t="shared" si="3"/>
        <v>Pricing</v>
      </c>
      <c r="C40" s="81">
        <f>SUM(J18:J20)</f>
        <v>50</v>
      </c>
      <c r="D40" s="75"/>
      <c r="E40" s="75"/>
      <c r="F40" s="75"/>
      <c r="G40" s="75"/>
      <c r="H40" s="75"/>
      <c r="I40" s="75"/>
      <c r="J40" s="76"/>
      <c r="K40" s="76"/>
    </row>
    <row r="41" spans="1:11" ht="15" customHeight="1">
      <c r="A41" s="79">
        <f t="shared" ref="A41:B41" si="4">A22</f>
        <v>5</v>
      </c>
      <c r="B41" s="80" t="str">
        <f t="shared" si="4"/>
        <v>Exclusive arrangements</v>
      </c>
      <c r="C41" s="81">
        <f>SUM(J22:J24)</f>
        <v>0</v>
      </c>
      <c r="D41" s="75"/>
      <c r="E41" s="75"/>
      <c r="F41" s="75"/>
      <c r="G41" s="75"/>
      <c r="H41" s="75"/>
      <c r="I41" s="75"/>
      <c r="J41" s="76"/>
      <c r="K41" s="76"/>
    </row>
    <row r="42" spans="1:11" ht="15" customHeight="1">
      <c r="A42" s="79">
        <f t="shared" ref="A42:B42" si="5">A26</f>
        <v>6</v>
      </c>
      <c r="B42" s="80" t="str">
        <f t="shared" si="5"/>
        <v>Local PSI</v>
      </c>
      <c r="C42" s="81">
        <f>SUM(J26:J28)</f>
        <v>40</v>
      </c>
      <c r="D42" s="75"/>
      <c r="E42" s="75"/>
      <c r="F42" s="75"/>
      <c r="G42" s="75"/>
      <c r="H42" s="75"/>
      <c r="I42" s="75"/>
      <c r="J42" s="76"/>
      <c r="K42" s="76"/>
    </row>
    <row r="43" spans="1:11" ht="15" customHeight="1">
      <c r="A43" s="79">
        <f t="shared" ref="A43:B43" si="6">A30</f>
        <v>7</v>
      </c>
      <c r="B43" s="80" t="str">
        <f t="shared" si="6"/>
        <v>Events and activities</v>
      </c>
      <c r="C43" s="81">
        <f>SUM(J30:J33)</f>
        <v>100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188" priority="1" operator="equal">
      <formula>0</formula>
    </cfRule>
  </conditionalFormatting>
  <conditionalFormatting sqref="J6:J11">
    <cfRule type="cellIs" dxfId="187" priority="2" operator="equal">
      <formula>0</formula>
    </cfRule>
  </conditionalFormatting>
  <conditionalFormatting sqref="J13:J16">
    <cfRule type="cellIs" dxfId="186" priority="3" operator="equal">
      <formula>0</formula>
    </cfRule>
  </conditionalFormatting>
  <conditionalFormatting sqref="J18:J20">
    <cfRule type="cellIs" dxfId="185" priority="4" operator="equal">
      <formula>0</formula>
    </cfRule>
  </conditionalFormatting>
  <conditionalFormatting sqref="J22:J24">
    <cfRule type="cellIs" dxfId="184" priority="5" operator="equal">
      <formula>0</formula>
    </cfRule>
  </conditionalFormatting>
  <conditionalFormatting sqref="J26:J28">
    <cfRule type="cellIs" dxfId="183" priority="6" operator="equal">
      <formula>0</formula>
    </cfRule>
  </conditionalFormatting>
  <conditionalFormatting sqref="J30:J33">
    <cfRule type="cellIs" dxfId="182" priority="7" operator="equal">
      <formula>0</formula>
    </cfRule>
  </conditionalFormatting>
  <hyperlinks>
    <hyperlink ref="K11"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151</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84"/>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0</v>
      </c>
      <c r="K3" s="85"/>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152</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57" t="s">
        <v>152</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0</v>
      </c>
      <c r="K8" s="57" t="s">
        <v>153</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154</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0</v>
      </c>
      <c r="K10" s="57" t="s">
        <v>155</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67" t="s">
        <v>156</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0</v>
      </c>
      <c r="K13" s="57" t="s">
        <v>157</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0</v>
      </c>
      <c r="K14" s="57" t="s">
        <v>157</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57" t="s">
        <v>157</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30</v>
      </c>
      <c r="K16" s="67" t="s">
        <v>158</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30</v>
      </c>
      <c r="K18" s="39" t="s">
        <v>159</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0</v>
      </c>
      <c r="K19" s="39" t="s">
        <v>160</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0</v>
      </c>
      <c r="K20" s="83"/>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39" t="s">
        <v>161</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39" t="s">
        <v>162</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39" t="s">
        <v>162</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0</v>
      </c>
      <c r="K26" s="39" t="s">
        <v>163</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83"/>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83"/>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0</v>
      </c>
      <c r="K30" s="86" t="s">
        <v>164</v>
      </c>
    </row>
    <row r="31" spans="1:11" ht="20.2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0</v>
      </c>
      <c r="K31" s="87"/>
    </row>
    <row r="32" spans="1:11" ht="1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0</v>
      </c>
      <c r="K32" s="88"/>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0</v>
      </c>
      <c r="K33" s="83"/>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0</v>
      </c>
      <c r="D37" s="75"/>
      <c r="E37" s="75"/>
      <c r="F37" s="75"/>
      <c r="G37" s="75"/>
      <c r="H37" s="75"/>
      <c r="I37" s="75"/>
      <c r="J37" s="76"/>
      <c r="K37" s="76"/>
    </row>
    <row r="38" spans="1:11" ht="15" customHeight="1">
      <c r="A38" s="79">
        <f t="shared" ref="A38:B38" si="1">A6</f>
        <v>2</v>
      </c>
      <c r="B38" s="80" t="str">
        <f t="shared" si="1"/>
        <v>The practice of re-use</v>
      </c>
      <c r="C38" s="81">
        <f>SUM(J6:J11)</f>
        <v>55</v>
      </c>
      <c r="D38" s="75"/>
      <c r="E38" s="75"/>
      <c r="F38" s="75"/>
      <c r="G38" s="75"/>
      <c r="H38" s="75"/>
      <c r="I38" s="75"/>
      <c r="J38" s="76"/>
      <c r="K38" s="76"/>
    </row>
    <row r="39" spans="1:11" ht="15" customHeight="1">
      <c r="A39" s="79">
        <f t="shared" ref="A39:B39" si="2">A13</f>
        <v>3</v>
      </c>
      <c r="B39" s="80" t="str">
        <f t="shared" si="2"/>
        <v>Formats</v>
      </c>
      <c r="C39" s="81">
        <f>SUM(J13:J16)</f>
        <v>30</v>
      </c>
      <c r="D39" s="75"/>
      <c r="E39" s="75"/>
      <c r="F39" s="75"/>
      <c r="G39" s="75"/>
      <c r="H39" s="75"/>
      <c r="I39" s="75"/>
      <c r="J39" s="76"/>
      <c r="K39" s="76"/>
    </row>
    <row r="40" spans="1:11" ht="15" customHeight="1">
      <c r="A40" s="79">
        <f t="shared" ref="A40:B40" si="3">A18</f>
        <v>4</v>
      </c>
      <c r="B40" s="80" t="str">
        <f t="shared" si="3"/>
        <v>Pricing</v>
      </c>
      <c r="C40" s="81">
        <f>SUM(J18:J20)</f>
        <v>30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0</v>
      </c>
      <c r="D42" s="75"/>
      <c r="E42" s="75"/>
      <c r="F42" s="75"/>
      <c r="G42" s="75"/>
      <c r="H42" s="75"/>
      <c r="I42" s="75"/>
      <c r="J42" s="76"/>
      <c r="K42" s="76"/>
    </row>
    <row r="43" spans="1:11" ht="15" customHeight="1">
      <c r="A43" s="79">
        <f t="shared" ref="A43:B43" si="6">A30</f>
        <v>7</v>
      </c>
      <c r="B43" s="80" t="str">
        <f t="shared" si="6"/>
        <v>Events and activities</v>
      </c>
      <c r="C43" s="81">
        <f>SUM(J30:J33)</f>
        <v>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181" priority="1" operator="equal">
      <formula>0</formula>
    </cfRule>
  </conditionalFormatting>
  <conditionalFormatting sqref="J6:J11">
    <cfRule type="cellIs" dxfId="180" priority="2" operator="equal">
      <formula>0</formula>
    </cfRule>
  </conditionalFormatting>
  <conditionalFormatting sqref="J13:J16">
    <cfRule type="cellIs" dxfId="179" priority="3" operator="equal">
      <formula>0</formula>
    </cfRule>
  </conditionalFormatting>
  <conditionalFormatting sqref="J18:J20">
    <cfRule type="cellIs" dxfId="178" priority="4" operator="equal">
      <formula>0</formula>
    </cfRule>
  </conditionalFormatting>
  <conditionalFormatting sqref="J22:J24">
    <cfRule type="cellIs" dxfId="177" priority="5" operator="equal">
      <formula>0</formula>
    </cfRule>
  </conditionalFormatting>
  <conditionalFormatting sqref="J26:J28">
    <cfRule type="cellIs" dxfId="176" priority="6" operator="equal">
      <formula>0</formula>
    </cfRule>
  </conditionalFormatting>
  <conditionalFormatting sqref="J30:J33">
    <cfRule type="cellIs" dxfId="175" priority="7" operator="equal">
      <formula>0</formula>
    </cfRule>
  </conditionalFormatting>
  <hyperlinks>
    <hyperlink ref="K11" r:id="rId1"/>
    <hyperlink ref="K16" r:id="rId2"/>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99.10937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165</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66">
        <v>0</v>
      </c>
      <c r="K2" s="85"/>
    </row>
    <row r="3" spans="1:11" ht="29.2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50</v>
      </c>
      <c r="K3" s="89" t="s">
        <v>166</v>
      </c>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50</v>
      </c>
      <c r="K4" s="61" t="s">
        <v>167</v>
      </c>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0</v>
      </c>
      <c r="K6" s="90" t="s">
        <v>168</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57" t="s">
        <v>169</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15</v>
      </c>
      <c r="K8" s="57" t="s">
        <v>170</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171</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0</v>
      </c>
      <c r="K10" s="57" t="s">
        <v>141</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67" t="s">
        <v>172</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56">
        <v>20</v>
      </c>
      <c r="K13" s="91" t="s">
        <v>173</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56">
        <v>30</v>
      </c>
      <c r="K14" s="91" t="s">
        <v>173</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57" t="s">
        <v>171</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30</v>
      </c>
      <c r="K16" s="67" t="s">
        <v>174</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0</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50</v>
      </c>
      <c r="K19" s="39" t="s">
        <v>175</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0</v>
      </c>
      <c r="K20" s="39" t="s">
        <v>176</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39" t="s">
        <v>177</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83"/>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83"/>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0</v>
      </c>
      <c r="K26" s="83"/>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83"/>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83"/>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86" t="s">
        <v>178</v>
      </c>
    </row>
    <row r="31" spans="1:11" ht="33.7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56">
        <v>20</v>
      </c>
      <c r="K31" s="92" t="s">
        <v>179</v>
      </c>
    </row>
    <row r="32" spans="1:11" ht="1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0</v>
      </c>
      <c r="K32" s="88"/>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0</v>
      </c>
      <c r="K33" s="83"/>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100</v>
      </c>
      <c r="D37" s="75"/>
      <c r="E37" s="75"/>
      <c r="F37" s="75"/>
      <c r="G37" s="75"/>
      <c r="H37" s="75"/>
      <c r="I37" s="75"/>
      <c r="J37" s="76"/>
      <c r="K37" s="76"/>
    </row>
    <row r="38" spans="1:11" ht="15" customHeight="1">
      <c r="A38" s="79">
        <f t="shared" ref="A38:B38" si="1">A6</f>
        <v>2</v>
      </c>
      <c r="B38" s="80" t="str">
        <f t="shared" si="1"/>
        <v>The practice of re-use</v>
      </c>
      <c r="C38" s="81">
        <f>SUM(J6:J11)</f>
        <v>50</v>
      </c>
      <c r="D38" s="75"/>
      <c r="E38" s="75"/>
      <c r="F38" s="75"/>
      <c r="G38" s="75"/>
      <c r="H38" s="75"/>
      <c r="I38" s="75"/>
      <c r="J38" s="76"/>
      <c r="K38" s="76"/>
    </row>
    <row r="39" spans="1:11" ht="15" customHeight="1">
      <c r="A39" s="79">
        <f t="shared" ref="A39:B39" si="2">A13</f>
        <v>3</v>
      </c>
      <c r="B39" s="80" t="str">
        <f t="shared" si="2"/>
        <v>Formats</v>
      </c>
      <c r="C39" s="81">
        <f>SUM(J13:J16)</f>
        <v>80</v>
      </c>
      <c r="D39" s="75"/>
      <c r="E39" s="75"/>
      <c r="F39" s="75"/>
      <c r="G39" s="75"/>
      <c r="H39" s="75"/>
      <c r="I39" s="75"/>
      <c r="J39" s="76"/>
      <c r="K39" s="76"/>
    </row>
    <row r="40" spans="1:11" ht="15" customHeight="1">
      <c r="A40" s="79">
        <f t="shared" ref="A40:B40" si="3">A18</f>
        <v>4</v>
      </c>
      <c r="B40" s="80" t="str">
        <f t="shared" si="3"/>
        <v>Pricing</v>
      </c>
      <c r="C40" s="81">
        <f>SUM(J18:J20)</f>
        <v>50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0</v>
      </c>
      <c r="D42" s="75"/>
      <c r="E42" s="75"/>
      <c r="F42" s="75"/>
      <c r="G42" s="75"/>
      <c r="H42" s="75"/>
      <c r="I42" s="75"/>
      <c r="J42" s="76"/>
      <c r="K42" s="76"/>
    </row>
    <row r="43" spans="1:11" ht="15" customHeight="1">
      <c r="A43" s="79">
        <f t="shared" ref="A43:B43" si="6">A30</f>
        <v>7</v>
      </c>
      <c r="B43" s="80" t="str">
        <f t="shared" si="6"/>
        <v>Events and activities</v>
      </c>
      <c r="C43" s="81">
        <f>SUM(J30:J33)</f>
        <v>50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174" priority="1" operator="equal">
      <formula>0</formula>
    </cfRule>
  </conditionalFormatting>
  <conditionalFormatting sqref="J6:J11">
    <cfRule type="cellIs" dxfId="173" priority="2" operator="equal">
      <formula>0</formula>
    </cfRule>
  </conditionalFormatting>
  <conditionalFormatting sqref="J13:J16">
    <cfRule type="cellIs" dxfId="172" priority="3" operator="equal">
      <formula>0</formula>
    </cfRule>
  </conditionalFormatting>
  <conditionalFormatting sqref="J18:J20">
    <cfRule type="cellIs" dxfId="171" priority="4" operator="equal">
      <formula>0</formula>
    </cfRule>
  </conditionalFormatting>
  <conditionalFormatting sqref="J22:J24">
    <cfRule type="cellIs" dxfId="170" priority="5" operator="equal">
      <formula>0</formula>
    </cfRule>
  </conditionalFormatting>
  <conditionalFormatting sqref="J26:J28">
    <cfRule type="cellIs" dxfId="169" priority="6" operator="equal">
      <formula>0</formula>
    </cfRule>
  </conditionalFormatting>
  <conditionalFormatting sqref="J30:J33">
    <cfRule type="cellIs" dxfId="168" priority="7" operator="equal">
      <formula>0</formula>
    </cfRule>
  </conditionalFormatting>
  <hyperlinks>
    <hyperlink ref="K11" r:id="rId1"/>
    <hyperlink ref="K13" r:id="rId2"/>
    <hyperlink ref="K14" r:id="rId3"/>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180</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56">
        <v>0</v>
      </c>
      <c r="K2" s="84"/>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50</v>
      </c>
      <c r="K3" s="61" t="s">
        <v>181</v>
      </c>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50</v>
      </c>
      <c r="K4" s="61" t="s">
        <v>141</v>
      </c>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0</v>
      </c>
      <c r="K6" s="57"/>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61" t="s">
        <v>182</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56">
        <v>15</v>
      </c>
      <c r="K8" s="61" t="s">
        <v>183</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56">
        <v>15</v>
      </c>
      <c r="K9" s="61" t="s">
        <v>184</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0</v>
      </c>
      <c r="K10" s="61" t="s">
        <v>185</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67" t="s">
        <v>186</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56">
        <v>20</v>
      </c>
      <c r="K13" s="61" t="s">
        <v>187</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56">
        <v>30</v>
      </c>
      <c r="K14" s="61" t="s">
        <v>187</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57" t="s">
        <v>188</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0</v>
      </c>
      <c r="K16" s="67" t="s">
        <v>189</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56">
        <v>0</v>
      </c>
      <c r="K18" s="39"/>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56">
        <v>50</v>
      </c>
      <c r="K19" s="73" t="s">
        <v>190</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50</v>
      </c>
      <c r="K20" s="73" t="s">
        <v>141</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73" t="s">
        <v>191</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39" t="s">
        <v>188</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39" t="s">
        <v>188</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0</v>
      </c>
      <c r="K26" s="39" t="s">
        <v>192</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83"/>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83"/>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3"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0</v>
      </c>
      <c r="K30" s="86" t="s">
        <v>193</v>
      </c>
    </row>
    <row r="31" spans="1:11" ht="24.7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0</v>
      </c>
      <c r="K31" s="87"/>
    </row>
    <row r="32" spans="1:11" ht="27"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0</v>
      </c>
      <c r="K32" s="87"/>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0</v>
      </c>
      <c r="K33" s="83"/>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100</v>
      </c>
      <c r="D37" s="75"/>
      <c r="E37" s="75"/>
      <c r="F37" s="75"/>
      <c r="G37" s="75"/>
      <c r="H37" s="75"/>
      <c r="I37" s="75"/>
      <c r="J37" s="76"/>
      <c r="K37" s="76"/>
    </row>
    <row r="38" spans="1:11" ht="15" customHeight="1">
      <c r="A38" s="79">
        <f t="shared" ref="A38:B38" si="1">A6</f>
        <v>2</v>
      </c>
      <c r="B38" s="80" t="str">
        <f t="shared" si="1"/>
        <v>The practice of re-use</v>
      </c>
      <c r="C38" s="81">
        <f>SUM(J6:J11)</f>
        <v>65</v>
      </c>
      <c r="D38" s="75"/>
      <c r="E38" s="75"/>
      <c r="F38" s="75"/>
      <c r="G38" s="75"/>
      <c r="H38" s="75"/>
      <c r="I38" s="75"/>
      <c r="J38" s="76"/>
      <c r="K38" s="76"/>
    </row>
    <row r="39" spans="1:11" ht="15" customHeight="1">
      <c r="A39" s="79">
        <f t="shared" ref="A39:B39" si="2">A13</f>
        <v>3</v>
      </c>
      <c r="B39" s="80" t="str">
        <f t="shared" si="2"/>
        <v>Formats</v>
      </c>
      <c r="C39" s="81">
        <f>SUM(J13:J16)</f>
        <v>50</v>
      </c>
      <c r="D39" s="75"/>
      <c r="E39" s="75"/>
      <c r="F39" s="75"/>
      <c r="G39" s="75"/>
      <c r="H39" s="75"/>
      <c r="I39" s="75"/>
      <c r="J39" s="76"/>
      <c r="K39" s="76"/>
    </row>
    <row r="40" spans="1:11" ht="15" customHeight="1">
      <c r="A40" s="79">
        <f t="shared" ref="A40:B40" si="3">A18</f>
        <v>4</v>
      </c>
      <c r="B40" s="80" t="str">
        <f t="shared" si="3"/>
        <v>Pricing</v>
      </c>
      <c r="C40" s="81">
        <f>SUM(J18:J20)</f>
        <v>100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0</v>
      </c>
      <c r="D42" s="75"/>
      <c r="E42" s="75"/>
      <c r="F42" s="75"/>
      <c r="G42" s="75"/>
      <c r="H42" s="75"/>
      <c r="I42" s="75"/>
      <c r="J42" s="76"/>
      <c r="K42" s="76"/>
    </row>
    <row r="43" spans="1:11" ht="15" customHeight="1">
      <c r="A43" s="79">
        <f t="shared" ref="A43:B43" si="6">A30</f>
        <v>7</v>
      </c>
      <c r="B43" s="80" t="str">
        <f t="shared" si="6"/>
        <v>Events and activities</v>
      </c>
      <c r="C43" s="81">
        <f>SUM(J30:J33)</f>
        <v>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167" priority="1" operator="equal">
      <formula>0</formula>
    </cfRule>
  </conditionalFormatting>
  <conditionalFormatting sqref="J6:J11">
    <cfRule type="cellIs" dxfId="166" priority="2" operator="equal">
      <formula>0</formula>
    </cfRule>
  </conditionalFormatting>
  <conditionalFormatting sqref="J13:J16">
    <cfRule type="cellIs" dxfId="165" priority="3" operator="equal">
      <formula>0</formula>
    </cfRule>
  </conditionalFormatting>
  <conditionalFormatting sqref="J18:J20">
    <cfRule type="cellIs" dxfId="164" priority="4" operator="equal">
      <formula>0</formula>
    </cfRule>
  </conditionalFormatting>
  <conditionalFormatting sqref="J22:J24">
    <cfRule type="cellIs" dxfId="163" priority="5" operator="equal">
      <formula>0</formula>
    </cfRule>
  </conditionalFormatting>
  <conditionalFormatting sqref="J26:J28">
    <cfRule type="cellIs" dxfId="162" priority="6" operator="equal">
      <formula>0</formula>
    </cfRule>
  </conditionalFormatting>
  <conditionalFormatting sqref="J30:J33">
    <cfRule type="cellIs" dxfId="161" priority="7" operator="equal">
      <formula>0</formula>
    </cfRule>
  </conditionalFormatting>
  <hyperlinks>
    <hyperlink ref="K11"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44140625" customWidth="1"/>
    <col min="11" max="11" width="80.8867187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194</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56"/>
      <c r="K2" s="84"/>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50</v>
      </c>
      <c r="K3" s="57"/>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50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0</v>
      </c>
      <c r="K6" s="57" t="s">
        <v>195</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15</v>
      </c>
      <c r="K7" s="57" t="s">
        <v>196</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0</v>
      </c>
      <c r="K8" s="57" t="s">
        <v>197</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15</v>
      </c>
      <c r="K9" s="57" t="s">
        <v>198</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0</v>
      </c>
      <c r="K10" s="57" t="s">
        <v>199</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0</v>
      </c>
      <c r="K11" s="67" t="s">
        <v>189</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57" t="s">
        <v>200</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0</v>
      </c>
      <c r="K14" s="57" t="s">
        <v>201</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84"/>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0</v>
      </c>
      <c r="K16" s="67" t="s">
        <v>189</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66">
        <v>30</v>
      </c>
      <c r="K18" s="39" t="s">
        <v>202</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0</v>
      </c>
      <c r="K19" s="83"/>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0</v>
      </c>
      <c r="K20" s="83"/>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39" t="s">
        <v>203</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39" t="s">
        <v>204</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39" t="s">
        <v>199</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0</v>
      </c>
      <c r="K26" s="39" t="s">
        <v>205</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83"/>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83"/>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33" t="s">
        <v>206</v>
      </c>
    </row>
    <row r="31" spans="1:11" ht="25.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20</v>
      </c>
      <c r="K31" s="33" t="s">
        <v>207</v>
      </c>
    </row>
    <row r="32" spans="1:11" ht="13.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0</v>
      </c>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30</v>
      </c>
      <c r="K33" s="33" t="s">
        <v>208</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100</v>
      </c>
      <c r="D37" s="75"/>
      <c r="E37" s="75"/>
      <c r="F37" s="75"/>
      <c r="G37" s="75"/>
      <c r="H37" s="75"/>
      <c r="I37" s="75"/>
      <c r="J37" s="76"/>
      <c r="K37" s="76"/>
    </row>
    <row r="38" spans="1:11" ht="15" customHeight="1">
      <c r="A38" s="79">
        <f t="shared" ref="A38:B38" si="1">A6</f>
        <v>2</v>
      </c>
      <c r="B38" s="80" t="str">
        <f t="shared" si="1"/>
        <v>The practice of re-use</v>
      </c>
      <c r="C38" s="81">
        <f>SUM(J6:J11)</f>
        <v>30</v>
      </c>
      <c r="D38" s="75"/>
      <c r="E38" s="75"/>
      <c r="F38" s="75"/>
      <c r="G38" s="75"/>
      <c r="H38" s="75"/>
      <c r="I38" s="75"/>
      <c r="J38" s="76"/>
      <c r="K38" s="76"/>
    </row>
    <row r="39" spans="1:11" ht="15" customHeight="1">
      <c r="A39" s="79">
        <f t="shared" ref="A39:B39" si="2">A13</f>
        <v>3</v>
      </c>
      <c r="B39" s="80" t="str">
        <f t="shared" si="2"/>
        <v>Formats</v>
      </c>
      <c r="C39" s="81">
        <f>SUM(J13:J16)</f>
        <v>20</v>
      </c>
      <c r="D39" s="75"/>
      <c r="E39" s="75"/>
      <c r="F39" s="75"/>
      <c r="G39" s="75"/>
      <c r="H39" s="75"/>
      <c r="I39" s="75"/>
      <c r="J39" s="76"/>
      <c r="K39" s="76"/>
    </row>
    <row r="40" spans="1:11" ht="15" customHeight="1">
      <c r="A40" s="79">
        <f t="shared" ref="A40:B40" si="3">A18</f>
        <v>4</v>
      </c>
      <c r="B40" s="80" t="str">
        <f t="shared" si="3"/>
        <v>Pricing</v>
      </c>
      <c r="C40" s="81">
        <f>SUM(J18:J20)</f>
        <v>30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0</v>
      </c>
      <c r="D42" s="75"/>
      <c r="E42" s="75"/>
      <c r="F42" s="75"/>
      <c r="G42" s="75"/>
      <c r="H42" s="75"/>
      <c r="I42" s="75"/>
      <c r="J42" s="76"/>
      <c r="K42" s="76"/>
    </row>
    <row r="43" spans="1:11" ht="15" customHeight="1">
      <c r="A43" s="79">
        <f t="shared" ref="A43:B43" si="6">A30</f>
        <v>7</v>
      </c>
      <c r="B43" s="80" t="str">
        <f t="shared" si="6"/>
        <v>Events and activities</v>
      </c>
      <c r="C43" s="81">
        <f>SUM(J30:J33)</f>
        <v>80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160" priority="1" operator="equal">
      <formula>0</formula>
    </cfRule>
  </conditionalFormatting>
  <conditionalFormatting sqref="J6:J11">
    <cfRule type="cellIs" dxfId="159" priority="2" operator="equal">
      <formula>0</formula>
    </cfRule>
  </conditionalFormatting>
  <conditionalFormatting sqref="J13:J16">
    <cfRule type="cellIs" dxfId="158" priority="3" operator="equal">
      <formula>0</formula>
    </cfRule>
  </conditionalFormatting>
  <conditionalFormatting sqref="J18:J20">
    <cfRule type="cellIs" dxfId="157" priority="4" operator="equal">
      <formula>0</formula>
    </cfRule>
  </conditionalFormatting>
  <conditionalFormatting sqref="J22:J24">
    <cfRule type="cellIs" dxfId="156" priority="5" operator="equal">
      <formula>0</formula>
    </cfRule>
  </conditionalFormatting>
  <conditionalFormatting sqref="J26:J28">
    <cfRule type="cellIs" dxfId="155" priority="6" operator="equal">
      <formula>0</formula>
    </cfRule>
  </conditionalFormatting>
  <conditionalFormatting sqref="J30:J33">
    <cfRule type="cellIs" dxfId="154" priority="7"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44"/>
  <sheetViews>
    <sheetView workbookViewId="0">
      <pane ySplit="1" topLeftCell="A2" activePane="bottomLeft" state="frozen"/>
      <selection pane="bottomLeft" activeCell="B3" sqref="B3"/>
    </sheetView>
  </sheetViews>
  <sheetFormatPr defaultColWidth="14.44140625" defaultRowHeight="12.75" customHeight="1"/>
  <cols>
    <col min="1" max="1" width="3.5546875" customWidth="1"/>
    <col min="2" max="2" width="15" customWidth="1"/>
    <col min="3" max="3" width="4.5546875" customWidth="1"/>
    <col min="4" max="4" width="8.88671875" customWidth="1"/>
    <col min="5" max="5" width="7.88671875" customWidth="1"/>
    <col min="6" max="6" width="15.88671875" customWidth="1"/>
    <col min="7" max="7" width="43.33203125" customWidth="1"/>
    <col min="8" max="8" width="26.6640625" customWidth="1"/>
    <col min="9" max="9" width="0.88671875" customWidth="1"/>
    <col min="10" max="10" width="8" customWidth="1"/>
    <col min="11" max="11" width="80.88671875" customWidth="1"/>
  </cols>
  <sheetData>
    <row r="1" spans="1:11" ht="15" customHeight="1">
      <c r="A1" s="47">
        <f>Framework!A1</f>
        <v>0</v>
      </c>
      <c r="B1" s="47" t="str">
        <f>Framework!B1</f>
        <v>Topic</v>
      </c>
      <c r="C1" s="48">
        <f>Framework!C1</f>
        <v>0</v>
      </c>
      <c r="D1" s="49">
        <f>Framework!D1</f>
        <v>0</v>
      </c>
      <c r="E1" s="47" t="str">
        <f>Framework!E1</f>
        <v>Percentage Points</v>
      </c>
      <c r="F1" s="49">
        <f>Framework!F1</f>
        <v>0</v>
      </c>
      <c r="G1" s="47" t="str">
        <f>Framework!G1</f>
        <v>Indicator</v>
      </c>
      <c r="H1" s="47" t="str">
        <f>Framework!H1</f>
        <v>Evidence</v>
      </c>
      <c r="I1" s="19"/>
      <c r="J1" s="2" t="s">
        <v>209</v>
      </c>
      <c r="K1" s="2" t="s">
        <v>108</v>
      </c>
    </row>
    <row r="2" spans="1:11" ht="19.5" customHeight="1">
      <c r="A2" s="50">
        <f>Framework!A2</f>
        <v>1</v>
      </c>
      <c r="B2" s="51" t="str">
        <f>Framework!B2</f>
        <v>Implementation of the PSI Directive</v>
      </c>
      <c r="C2" s="50">
        <f>Framework!C2</f>
        <v>1.1000000000000001</v>
      </c>
      <c r="D2" s="52">
        <f>Framework!D2</f>
        <v>0</v>
      </c>
      <c r="E2" s="53">
        <f>Framework!E2</f>
        <v>0</v>
      </c>
      <c r="F2" s="54" t="str">
        <f>Framework!F2</f>
        <v>are awarded when</v>
      </c>
      <c r="G2" s="55" t="str">
        <f>Framework!G2</f>
        <v xml:space="preserve">the PSI Directive is not transposed, or the Member State is currently involved in an infringement procedure </v>
      </c>
      <c r="H2" s="55" t="str">
        <f>Framework!H2</f>
        <v>Infringement procedures, Court documents</v>
      </c>
      <c r="I2" s="37"/>
      <c r="J2" s="82"/>
      <c r="K2" s="57"/>
    </row>
    <row r="3" spans="1:11" ht="61.5" customHeight="1">
      <c r="A3" s="50">
        <f>Framework!A3</f>
        <v>0</v>
      </c>
      <c r="B3" s="58">
        <f>Framework!B3</f>
        <v>0</v>
      </c>
      <c r="C3" s="50">
        <f>Framework!C3</f>
        <v>1.2</v>
      </c>
      <c r="D3" s="59" t="str">
        <f>Framework!D3</f>
        <v xml:space="preserve">or </v>
      </c>
      <c r="E3" s="60">
        <f>Framework!E3</f>
        <v>0.5</v>
      </c>
      <c r="F3" s="54" t="str">
        <f>Framework!F3</f>
        <v>are awarded when</v>
      </c>
      <c r="G3" s="55" t="str">
        <f>Framework!G3</f>
        <v>the PSI Directive is transposed correctly and the MS is not involved in any infringement procedures regarding the PSI Directive</v>
      </c>
      <c r="H3" s="55" t="str">
        <f>Framework!H3</f>
        <v>Infringement procedures, Court documents</v>
      </c>
      <c r="I3" s="37"/>
      <c r="J3" s="56">
        <v>50</v>
      </c>
      <c r="K3" s="57"/>
    </row>
    <row r="4" spans="1:11" ht="44.25" customHeight="1">
      <c r="A4" s="50">
        <f>Framework!A4</f>
        <v>0</v>
      </c>
      <c r="B4" s="58">
        <f>Framework!B4</f>
        <v>0</v>
      </c>
      <c r="C4" s="50">
        <f>Framework!C4</f>
        <v>1.3</v>
      </c>
      <c r="D4" s="59" t="str">
        <f>Framework!D4</f>
        <v>a further</v>
      </c>
      <c r="E4" s="60">
        <f>Framework!E4</f>
        <v>0.1</v>
      </c>
      <c r="F4" s="54" t="str">
        <f>Framework!F4</f>
        <v>are awarded when</v>
      </c>
      <c r="G4" s="55" t="str">
        <f>Framework!G4</f>
        <v>the MS has transposed the PSI Directive, without incorporating any exceptions in the national legal framework granted to any of the main institutions that produce PSI (Meteo data, Traffic data, Cadastral Data, Company Data (Chambers of Commerce), Judicial Data (both court cases and laws)) concerned with the provisions of the PSI Directive</v>
      </c>
      <c r="H4" s="55" t="str">
        <f>Framework!H4</f>
        <v>Policy documents, a list of these institutions for all MS will be drafted</v>
      </c>
      <c r="I4" s="37"/>
      <c r="J4" s="56">
        <v>50</v>
      </c>
      <c r="K4" s="57"/>
    </row>
    <row r="5" spans="1:11" ht="15" customHeight="1">
      <c r="A5" s="62">
        <f>Framework!A5</f>
        <v>0</v>
      </c>
      <c r="B5" s="63">
        <f>Framework!B5</f>
        <v>0</v>
      </c>
      <c r="C5" s="62">
        <f>Framework!C5</f>
        <v>0</v>
      </c>
      <c r="D5" s="64">
        <f>Framework!D5</f>
        <v>0</v>
      </c>
      <c r="E5" s="63">
        <f>Framework!E5</f>
        <v>0</v>
      </c>
      <c r="F5" s="64">
        <f>Framework!F5</f>
        <v>0</v>
      </c>
      <c r="G5" s="63">
        <f>Framework!G5</f>
        <v>0</v>
      </c>
      <c r="H5" s="65">
        <f>Framework!H5</f>
        <v>0</v>
      </c>
      <c r="I5" s="37"/>
      <c r="J5" s="37"/>
      <c r="K5" s="37"/>
    </row>
    <row r="6" spans="1:11" ht="1.5" customHeight="1">
      <c r="A6" s="50">
        <f>Framework!A6</f>
        <v>2</v>
      </c>
      <c r="B6" s="51" t="str">
        <f>Framework!B6</f>
        <v>The practice of re-use</v>
      </c>
      <c r="C6" s="50">
        <f>Framework!C6</f>
        <v>2.1</v>
      </c>
      <c r="D6" s="52">
        <f>Framework!D6</f>
        <v>0</v>
      </c>
      <c r="E6" s="60">
        <f>Framework!E6</f>
        <v>0.2</v>
      </c>
      <c r="F6" s="54" t="str">
        <f>Framework!F6</f>
        <v>are awarded when</v>
      </c>
      <c r="G6" s="55" t="str">
        <f>Framework!G6</f>
        <v>National law forces PSB's to allow Access and Re-use of all non-personal data by all.</v>
      </c>
      <c r="H6" s="55" t="str">
        <f>Framework!H6</f>
        <v>Law</v>
      </c>
      <c r="I6" s="37"/>
      <c r="J6" s="66">
        <v>20</v>
      </c>
      <c r="K6" s="57" t="s">
        <v>210</v>
      </c>
    </row>
    <row r="7" spans="1:11" ht="27.75" customHeight="1">
      <c r="A7" s="50">
        <f>Framework!A7</f>
        <v>0</v>
      </c>
      <c r="B7" s="58">
        <f>Framework!B7</f>
        <v>0</v>
      </c>
      <c r="C7" s="50">
        <f>Framework!C7</f>
        <v>2.2000000000000002</v>
      </c>
      <c r="D7" s="59" t="str">
        <f>Framework!D7</f>
        <v>a further</v>
      </c>
      <c r="E7" s="60">
        <f>Framework!E7</f>
        <v>0.15</v>
      </c>
      <c r="F7" s="54" t="str">
        <f>Framework!F7</f>
        <v>are awarded when</v>
      </c>
      <c r="G7" s="55" t="str">
        <f>Framework!G7</f>
        <v>National law does not distinguish between commercial and non-commercial (and other types of) re-use.</v>
      </c>
      <c r="H7" s="55" t="str">
        <f>Framework!H7</f>
        <v>Law</v>
      </c>
      <c r="I7" s="37"/>
      <c r="J7" s="66">
        <v>0</v>
      </c>
      <c r="K7" s="57" t="s">
        <v>211</v>
      </c>
    </row>
    <row r="8" spans="1:11" ht="24.75" customHeight="1">
      <c r="A8" s="50">
        <f>Framework!A8</f>
        <v>0</v>
      </c>
      <c r="B8" s="58">
        <f>Framework!B8</f>
        <v>0</v>
      </c>
      <c r="C8" s="50">
        <f>Framework!C8</f>
        <v>2.2999999999999998</v>
      </c>
      <c r="D8" s="59" t="str">
        <f>Framework!D8</f>
        <v>a further</v>
      </c>
      <c r="E8" s="60">
        <f>Framework!E8</f>
        <v>0.15</v>
      </c>
      <c r="F8" s="54" t="str">
        <f>Framework!F8</f>
        <v>are awarded when</v>
      </c>
      <c r="G8" s="55" t="str">
        <f>Framework!G8</f>
        <v>The Member State has implemented a redress procedure that can be invoked if a request for re-use is denied</v>
      </c>
      <c r="H8" s="55" t="str">
        <f>Framework!H8</f>
        <v>law, annual report by redress institution</v>
      </c>
      <c r="I8" s="37"/>
      <c r="J8" s="66">
        <v>0</v>
      </c>
      <c r="K8" s="57" t="s">
        <v>212</v>
      </c>
    </row>
    <row r="9" spans="1:11" ht="5.25" customHeight="1">
      <c r="A9" s="50">
        <f>Framework!A9</f>
        <v>0</v>
      </c>
      <c r="B9" s="58">
        <f>Framework!B9</f>
        <v>0</v>
      </c>
      <c r="C9" s="50">
        <f>Framework!C9</f>
        <v>2.4</v>
      </c>
      <c r="D9" s="59" t="str">
        <f>Framework!D9</f>
        <v>a further</v>
      </c>
      <c r="E9" s="60">
        <f>Framework!E9</f>
        <v>0.15</v>
      </c>
      <c r="F9" s="54" t="str">
        <f>Framework!F9</f>
        <v>are awarded when</v>
      </c>
      <c r="G9" s="55" t="str">
        <f>Framework!G9</f>
        <v>National law forces PSB's to publish all eligible datasets pro-actively, not just on request</v>
      </c>
      <c r="H9" s="55" t="str">
        <f>Framework!H9</f>
        <v>law</v>
      </c>
      <c r="I9" s="37"/>
      <c r="J9" s="66">
        <v>0</v>
      </c>
      <c r="K9" s="57" t="s">
        <v>213</v>
      </c>
    </row>
    <row r="10" spans="1:11" ht="30" customHeight="1">
      <c r="A10" s="50">
        <f>Framework!A10</f>
        <v>0</v>
      </c>
      <c r="B10" s="58">
        <f>Framework!B10</f>
        <v>0</v>
      </c>
      <c r="C10" s="50">
        <f>Framework!C10</f>
        <v>2.5</v>
      </c>
      <c r="D10" s="59" t="str">
        <f>Framework!D10</f>
        <v>a further</v>
      </c>
      <c r="E10" s="60">
        <f>Framework!E10</f>
        <v>0.15</v>
      </c>
      <c r="F10" s="54" t="str">
        <f>Framework!F10</f>
        <v>are awarded when</v>
      </c>
      <c r="G10" s="55" t="str">
        <f>Framework!G10</f>
        <v>National government supports exactly one standard licensing model</v>
      </c>
      <c r="H10" s="55" t="str">
        <f>Framework!H10</f>
        <v>Official, currently valid, online available, policy documents</v>
      </c>
      <c r="I10" s="37"/>
      <c r="J10" s="66">
        <v>0</v>
      </c>
      <c r="K10" s="57" t="s">
        <v>114</v>
      </c>
    </row>
    <row r="11" spans="1:11" ht="30" customHeight="1">
      <c r="A11" s="50">
        <f>Framework!A11</f>
        <v>0</v>
      </c>
      <c r="B11" s="58">
        <f>Framework!B11</f>
        <v>0</v>
      </c>
      <c r="C11" s="50">
        <f>Framework!C11</f>
        <v>2.6</v>
      </c>
      <c r="D11" s="59" t="str">
        <f>Framework!D11</f>
        <v>a further</v>
      </c>
      <c r="E11" s="60">
        <f>Framework!E11</f>
        <v>0.2</v>
      </c>
      <c r="F11" s="54" t="str">
        <f>Framework!F11</f>
        <v>are awarded when</v>
      </c>
      <c r="G11" s="55" t="str">
        <f>Framework!G11</f>
        <v>National government showcases the availability of Datasets through a National Data Catalog</v>
      </c>
      <c r="H11" s="55" t="str">
        <f>Framework!H11</f>
        <v>link to datacatalog</v>
      </c>
      <c r="I11" s="37"/>
      <c r="J11" s="66">
        <v>20</v>
      </c>
      <c r="K11" s="67" t="s">
        <v>214</v>
      </c>
    </row>
    <row r="12" spans="1:11" ht="15" customHeight="1">
      <c r="A12" s="68">
        <f>Framework!A12</f>
        <v>0</v>
      </c>
      <c r="B12" s="69">
        <f>Framework!B12</f>
        <v>0</v>
      </c>
      <c r="C12" s="68">
        <f>Framework!C12</f>
        <v>0</v>
      </c>
      <c r="D12" s="70">
        <f>Framework!D12</f>
        <v>0</v>
      </c>
      <c r="E12" s="69">
        <f>Framework!E12</f>
        <v>0</v>
      </c>
      <c r="F12" s="70">
        <f>Framework!F12</f>
        <v>0</v>
      </c>
      <c r="G12" s="69">
        <f>Framework!G12</f>
        <v>0</v>
      </c>
      <c r="H12" s="65">
        <f>Framework!H12</f>
        <v>0</v>
      </c>
      <c r="I12" s="37"/>
      <c r="J12" s="37"/>
      <c r="K12" s="37"/>
    </row>
    <row r="13" spans="1:11" ht="30" customHeight="1">
      <c r="A13" s="50">
        <f>Framework!A13</f>
        <v>3</v>
      </c>
      <c r="B13" s="51" t="str">
        <f>Framework!B13</f>
        <v>Formats</v>
      </c>
      <c r="C13" s="50">
        <f>Framework!C13</f>
        <v>3.1</v>
      </c>
      <c r="D13" s="52">
        <f>Framework!D13</f>
        <v>0</v>
      </c>
      <c r="E13" s="60">
        <f>Framework!E13</f>
        <v>0.2</v>
      </c>
      <c r="F13" s="54" t="str">
        <f>Framework!F13</f>
        <v>are awarded when</v>
      </c>
      <c r="G13" s="55" t="str">
        <f>Framework!G13</f>
        <v>National government policy officially supports raw data published in Open Formats</v>
      </c>
      <c r="H13" s="55" t="str">
        <f>Framework!H13</f>
        <v>Official, currently valid, online available, policy documents</v>
      </c>
      <c r="I13" s="37"/>
      <c r="J13" s="66">
        <v>20</v>
      </c>
      <c r="K13" s="57" t="s">
        <v>215</v>
      </c>
    </row>
    <row r="14" spans="1:11" ht="18.75" customHeight="1">
      <c r="A14" s="50">
        <f>Framework!A14</f>
        <v>0</v>
      </c>
      <c r="B14" s="58">
        <f>Framework!B14</f>
        <v>0</v>
      </c>
      <c r="C14" s="50">
        <f>Framework!C14</f>
        <v>3.2</v>
      </c>
      <c r="D14" s="59" t="str">
        <f>Framework!D14</f>
        <v>a further</v>
      </c>
      <c r="E14" s="60">
        <f>Framework!E14</f>
        <v>0.3</v>
      </c>
      <c r="F14" s="54" t="str">
        <f>Framework!F14</f>
        <v>are awarded when</v>
      </c>
      <c r="G14" s="55" t="str">
        <f>Framework!G14</f>
        <v>National Law demands that raw PSI is delivered in an Open Format</v>
      </c>
      <c r="H14" s="55" t="str">
        <f>Framework!H14</f>
        <v>law</v>
      </c>
      <c r="I14" s="37"/>
      <c r="J14" s="66">
        <v>30</v>
      </c>
      <c r="K14" s="57" t="s">
        <v>216</v>
      </c>
    </row>
    <row r="15" spans="1:11" ht="30" customHeight="1">
      <c r="A15" s="50">
        <f>Framework!A15</f>
        <v>0</v>
      </c>
      <c r="B15" s="58">
        <f>Framework!B15</f>
        <v>0</v>
      </c>
      <c r="C15" s="50">
        <f>Framework!C15</f>
        <v>3.3</v>
      </c>
      <c r="D15" s="59" t="str">
        <f>Framework!D15</f>
        <v>a further</v>
      </c>
      <c r="E15" s="60">
        <f>Framework!E15</f>
        <v>0.2</v>
      </c>
      <c r="F15" s="54" t="str">
        <f>Framework!F15</f>
        <v>are awarded when</v>
      </c>
      <c r="G15" s="55" t="str">
        <f>Framework!G15</f>
        <v>National government policy officially supports Linked Data</v>
      </c>
      <c r="H15" s="55" t="str">
        <f>Framework!H15</f>
        <v>Official, currently valid, online available, policy documents</v>
      </c>
      <c r="I15" s="37"/>
      <c r="J15" s="66">
        <v>0</v>
      </c>
      <c r="K15" s="57" t="s">
        <v>114</v>
      </c>
    </row>
    <row r="16" spans="1:11" ht="6.75" customHeight="1">
      <c r="A16" s="50">
        <f>Framework!A16</f>
        <v>0</v>
      </c>
      <c r="B16" s="58">
        <f>Framework!B16</f>
        <v>0</v>
      </c>
      <c r="C16" s="50">
        <f>Framework!C16</f>
        <v>3.4</v>
      </c>
      <c r="D16" s="59" t="str">
        <f>Framework!D16</f>
        <v>a further</v>
      </c>
      <c r="E16" s="60">
        <f>Framework!E16</f>
        <v>0.3</v>
      </c>
      <c r="F16" s="54" t="str">
        <f>Framework!F16</f>
        <v>are awarded when</v>
      </c>
      <c r="G16" s="58" t="str">
        <f>Framework!G16</f>
        <v>National data catalogue is represented in machine-readable formats</v>
      </c>
      <c r="H16" s="71" t="str">
        <f>Framework!H16</f>
        <v>Link(s) to data catalog feed, endpoint, API, or downloadable file</v>
      </c>
      <c r="I16" s="37"/>
      <c r="J16" s="66">
        <v>0</v>
      </c>
      <c r="K16" s="93" t="s">
        <v>217</v>
      </c>
    </row>
    <row r="17" spans="1:11" ht="15" customHeight="1">
      <c r="A17" s="68">
        <f>Framework!A17</f>
        <v>0</v>
      </c>
      <c r="B17" s="69">
        <f>Framework!B17</f>
        <v>0</v>
      </c>
      <c r="C17" s="68">
        <f>Framework!C17</f>
        <v>0</v>
      </c>
      <c r="D17" s="70">
        <f>Framework!D17</f>
        <v>0</v>
      </c>
      <c r="E17" s="69">
        <f>Framework!E17</f>
        <v>0</v>
      </c>
      <c r="F17" s="70">
        <f>Framework!F17</f>
        <v>0</v>
      </c>
      <c r="G17" s="69">
        <f>Framework!G17</f>
        <v>0</v>
      </c>
      <c r="H17" s="65">
        <f>Framework!H17</f>
        <v>0</v>
      </c>
      <c r="I17" s="37"/>
      <c r="J17" s="37"/>
      <c r="K17" s="37"/>
    </row>
    <row r="18" spans="1:11" ht="23.25" customHeight="1">
      <c r="A18" s="50">
        <f>Framework!A18</f>
        <v>4</v>
      </c>
      <c r="B18" s="51" t="str">
        <f>Framework!B18</f>
        <v>Pricing</v>
      </c>
      <c r="C18" s="50">
        <f>Framework!C18</f>
        <v>4.0999999999999996</v>
      </c>
      <c r="D18" s="52">
        <f>Framework!D18</f>
        <v>0</v>
      </c>
      <c r="E18" s="60">
        <f>Framework!E18</f>
        <v>0.3</v>
      </c>
      <c r="F18" s="54" t="str">
        <f>Framework!F18</f>
        <v>are awarded when</v>
      </c>
      <c r="G18" s="55" t="str">
        <f>Framework!G18</f>
        <v xml:space="preserve">National government policy officially supports a PSI-pricing mechanism based on a cost-recovery model </v>
      </c>
      <c r="H18" s="55" t="str">
        <f>Framework!H18</f>
        <v>Official, currently valid, online available, policy documents</v>
      </c>
      <c r="I18" s="37"/>
      <c r="J18" s="82"/>
      <c r="K18" s="39" t="s">
        <v>218</v>
      </c>
    </row>
    <row r="19" spans="1:11" ht="13.5" customHeight="1">
      <c r="A19" s="50">
        <f>Framework!A19</f>
        <v>0</v>
      </c>
      <c r="B19" s="58">
        <f>Framework!B19</f>
        <v>0</v>
      </c>
      <c r="C19" s="50">
        <f>Framework!C19</f>
        <v>4.2</v>
      </c>
      <c r="D19" s="59" t="str">
        <f>Framework!D19</f>
        <v xml:space="preserve">or </v>
      </c>
      <c r="E19" s="60">
        <f>Framework!E19</f>
        <v>0.5</v>
      </c>
      <c r="F19" s="54" t="str">
        <f>Framework!F19</f>
        <v>are awarded when</v>
      </c>
      <c r="G19" s="55" t="str">
        <f>Framework!G19</f>
        <v>National government policy officially supports a PSI-pricing mechanism based on a marginal costing model.</v>
      </c>
      <c r="H19" s="55" t="str">
        <f>Framework!H19</f>
        <v>Official, currently valid, online available, policy documents</v>
      </c>
      <c r="I19" s="37"/>
      <c r="J19" s="66">
        <v>50</v>
      </c>
      <c r="K19" s="39" t="s">
        <v>219</v>
      </c>
    </row>
    <row r="20" spans="1:11" ht="1.5" customHeight="1">
      <c r="A20" s="50">
        <f>Framework!A20</f>
        <v>0</v>
      </c>
      <c r="B20" s="58">
        <f>Framework!B20</f>
        <v>0</v>
      </c>
      <c r="C20" s="50">
        <f>Framework!C20</f>
        <v>4.3</v>
      </c>
      <c r="D20" s="59" t="str">
        <f>Framework!D20</f>
        <v>a further</v>
      </c>
      <c r="E20" s="60">
        <f>Framework!E20</f>
        <v>0.5</v>
      </c>
      <c r="F20" s="54" t="str">
        <f>Framework!F20</f>
        <v>are awarded when</v>
      </c>
      <c r="G20" s="55" t="str">
        <f>Framework!G20</f>
        <v>the Member state does not create exemptions to these rules</v>
      </c>
      <c r="H20" s="71">
        <f>Framework!H20</f>
        <v>0</v>
      </c>
      <c r="I20" s="37"/>
      <c r="J20" s="66">
        <v>50</v>
      </c>
      <c r="K20" s="39" t="s">
        <v>220</v>
      </c>
    </row>
    <row r="21" spans="1:11" ht="15" customHeight="1">
      <c r="A21" s="68">
        <f>Framework!A21</f>
        <v>0</v>
      </c>
      <c r="B21" s="69">
        <f>Framework!B21</f>
        <v>0</v>
      </c>
      <c r="C21" s="68">
        <f>Framework!C21</f>
        <v>0</v>
      </c>
      <c r="D21" s="70">
        <f>Framework!D21</f>
        <v>0</v>
      </c>
      <c r="E21" s="69">
        <f>Framework!E21</f>
        <v>0</v>
      </c>
      <c r="F21" s="70">
        <f>Framework!F21</f>
        <v>0</v>
      </c>
      <c r="G21" s="69">
        <f>Framework!G21</f>
        <v>0</v>
      </c>
      <c r="H21" s="65">
        <f>Framework!H21</f>
        <v>0</v>
      </c>
      <c r="I21" s="37"/>
      <c r="J21" s="37"/>
      <c r="K21" s="37"/>
    </row>
    <row r="22" spans="1:11" ht="41.25" customHeight="1">
      <c r="A22" s="50">
        <f>Framework!A22</f>
        <v>5</v>
      </c>
      <c r="B22" s="51" t="str">
        <f>Framework!B22</f>
        <v>Exclusive arrangements</v>
      </c>
      <c r="C22" s="50">
        <f>Framework!C22</f>
        <v>5.0999999999999996</v>
      </c>
      <c r="D22" s="52">
        <f>Framework!D22</f>
        <v>0</v>
      </c>
      <c r="E22" s="60">
        <f>Framework!E22</f>
        <v>0.5</v>
      </c>
      <c r="F22" s="54" t="str">
        <f>Framework!F22</f>
        <v>are awarded when</v>
      </c>
      <c r="G22" s="55" t="str">
        <f>Framework!G22</f>
        <v>National law does not allow PSI-Holders to grant exclusive rights to re-sell or re-use data to any company or institution</v>
      </c>
      <c r="H22" s="55" t="str">
        <f>Framework!H22</f>
        <v>law</v>
      </c>
      <c r="I22" s="37"/>
      <c r="J22" s="66">
        <v>50</v>
      </c>
      <c r="K22" s="57" t="s">
        <v>221</v>
      </c>
    </row>
    <row r="23" spans="1:11" ht="54" customHeight="1">
      <c r="A23" s="50">
        <f>Framework!A23</f>
        <v>0</v>
      </c>
      <c r="B23" s="58">
        <f>Framework!B23</f>
        <v>0</v>
      </c>
      <c r="C23" s="50">
        <f>Framework!C23</f>
        <v>5.2</v>
      </c>
      <c r="D23" s="59" t="str">
        <f>Framework!D23</f>
        <v>or</v>
      </c>
      <c r="E23" s="60">
        <f>Framework!E23</f>
        <v>0.3</v>
      </c>
      <c r="F23" s="54" t="str">
        <f>Framework!F23</f>
        <v>are awarded when</v>
      </c>
      <c r="G23" s="55" t="str">
        <f>Framework!G23</f>
        <v>the MS has taken legal action against PSB's granting companies or institutions exclusive rights.</v>
      </c>
      <c r="H23" s="55" t="str">
        <f>Framework!H23</f>
        <v>links to court-cases</v>
      </c>
      <c r="I23" s="37"/>
      <c r="J23" s="66">
        <v>0</v>
      </c>
      <c r="K23" s="57" t="s">
        <v>141</v>
      </c>
    </row>
    <row r="24" spans="1:11" ht="3.75" customHeight="1">
      <c r="A24" s="50">
        <f>Framework!A24</f>
        <v>0</v>
      </c>
      <c r="B24" s="58">
        <f>Framework!B24</f>
        <v>0</v>
      </c>
      <c r="C24" s="50">
        <f>Framework!C24</f>
        <v>5.3</v>
      </c>
      <c r="D24" s="59" t="str">
        <f>Framework!D24</f>
        <v>a further</v>
      </c>
      <c r="E24" s="60">
        <f>Framework!E24</f>
        <v>0.2</v>
      </c>
      <c r="F24" s="54" t="str">
        <f>Framework!F24</f>
        <v>are awarded when</v>
      </c>
      <c r="G24" s="55" t="str">
        <f>Framework!G24</f>
        <v>the MS has succeeded in ending at least 2 exclusive arrangements on account of the PSI Directive</v>
      </c>
      <c r="H24" s="55" t="str">
        <f>Framework!H24</f>
        <v>written statement from official representatives</v>
      </c>
      <c r="I24" s="37"/>
      <c r="J24" s="66">
        <v>0</v>
      </c>
      <c r="K24" s="57" t="s">
        <v>141</v>
      </c>
    </row>
    <row r="25" spans="1:11" ht="15" customHeight="1">
      <c r="A25" s="68">
        <f>Framework!A25</f>
        <v>0</v>
      </c>
      <c r="B25" s="69">
        <f>Framework!B25</f>
        <v>0</v>
      </c>
      <c r="C25" s="68">
        <f>Framework!C25</f>
        <v>0</v>
      </c>
      <c r="D25" s="70">
        <f>Framework!D25</f>
        <v>0</v>
      </c>
      <c r="E25" s="69">
        <f>Framework!E25</f>
        <v>0</v>
      </c>
      <c r="F25" s="70">
        <f>Framework!F25</f>
        <v>0</v>
      </c>
      <c r="G25" s="69">
        <f>Framework!G25</f>
        <v>0</v>
      </c>
      <c r="H25" s="65">
        <f>Framework!H25</f>
        <v>0</v>
      </c>
      <c r="I25" s="37"/>
      <c r="J25" s="37"/>
      <c r="K25" s="37"/>
    </row>
    <row r="26" spans="1:11" ht="60" customHeight="1">
      <c r="A26" s="50">
        <f>Framework!A26</f>
        <v>6</v>
      </c>
      <c r="B26" s="51" t="str">
        <f>Framework!B26</f>
        <v>Local PSI</v>
      </c>
      <c r="C26" s="50">
        <f>Framework!C26</f>
        <v>6.1</v>
      </c>
      <c r="D26" s="52">
        <f>Framework!D26</f>
        <v>0</v>
      </c>
      <c r="E26" s="60">
        <f>Framework!E26</f>
        <v>0.4</v>
      </c>
      <c r="F26" s="54" t="str">
        <f>Framework!F26</f>
        <v>are awarded when</v>
      </c>
      <c r="G26" s="55" t="str">
        <f>Framework!G26</f>
        <v>two entities on the local level (cities, municipalities, provinces) are publishing at least 10 datasets each (which are updated at least annually), and foster Open Data Groups that are publicized</v>
      </c>
      <c r="H26" s="55" t="str">
        <f>Framework!H26</f>
        <v>Links to datasets, OD communities</v>
      </c>
      <c r="I26" s="37"/>
      <c r="J26" s="66">
        <v>40</v>
      </c>
      <c r="K26" s="39" t="s">
        <v>222</v>
      </c>
    </row>
    <row r="27" spans="1:11" ht="13.5" customHeight="1">
      <c r="A27" s="50">
        <f>Framework!A27</f>
        <v>0</v>
      </c>
      <c r="B27" s="58">
        <f>Framework!B27</f>
        <v>0</v>
      </c>
      <c r="C27" s="50">
        <f>Framework!C27</f>
        <v>6.2</v>
      </c>
      <c r="D27" s="59" t="str">
        <f>Framework!D27</f>
        <v>a further</v>
      </c>
      <c r="E27" s="60">
        <f>Framework!E27</f>
        <v>0.4</v>
      </c>
      <c r="F27" s="54" t="str">
        <f>Framework!F27</f>
        <v>are awarded when</v>
      </c>
      <c r="G27" s="55" t="str">
        <f>Framework!G27</f>
        <v>four more (so six in total) entities on the local level publish at least 10 datasets each (which are updated at least annually).</v>
      </c>
      <c r="H27" s="55" t="str">
        <f>Framework!H27</f>
        <v>Links to datasets, OD communities</v>
      </c>
      <c r="I27" s="37"/>
      <c r="J27" s="66">
        <v>0</v>
      </c>
      <c r="K27" s="39" t="s">
        <v>223</v>
      </c>
    </row>
    <row r="28" spans="1:11" ht="21.75" customHeight="1">
      <c r="A28" s="50">
        <f>Framework!A28</f>
        <v>0</v>
      </c>
      <c r="B28" s="58">
        <f>Framework!B28</f>
        <v>0</v>
      </c>
      <c r="C28" s="50">
        <f>Framework!C28</f>
        <v>6.3</v>
      </c>
      <c r="D28" s="59" t="str">
        <f>Framework!D28</f>
        <v>a further</v>
      </c>
      <c r="E28" s="60">
        <f>Framework!E28</f>
        <v>0.2</v>
      </c>
      <c r="F28" s="54" t="str">
        <f>Framework!F28</f>
        <v>are awarded when</v>
      </c>
      <c r="G28" s="55" t="str">
        <f>Framework!G28</f>
        <v>6 more (so 12 in total) entities on te local level publish at least 10 datasets each (which are updated at least annually).</v>
      </c>
      <c r="H28" s="55" t="str">
        <f>Framework!H28</f>
        <v>Links to datasets, OD communities</v>
      </c>
      <c r="I28" s="37"/>
      <c r="J28" s="66">
        <v>0</v>
      </c>
      <c r="K28" s="39" t="s">
        <v>141</v>
      </c>
    </row>
    <row r="29" spans="1:11" ht="15" customHeight="1">
      <c r="A29" s="68">
        <f>Framework!A29</f>
        <v>0</v>
      </c>
      <c r="B29" s="69">
        <f>Framework!B29</f>
        <v>0</v>
      </c>
      <c r="C29" s="68">
        <f>Framework!C29</f>
        <v>0</v>
      </c>
      <c r="D29" s="70">
        <f>Framework!D29</f>
        <v>0</v>
      </c>
      <c r="E29" s="69">
        <f>Framework!E29</f>
        <v>0</v>
      </c>
      <c r="F29" s="70">
        <f>Framework!F29</f>
        <v>0</v>
      </c>
      <c r="G29" s="69">
        <f>Framework!G29</f>
        <v>0</v>
      </c>
      <c r="H29" s="65">
        <f>Framework!H29</f>
        <v>0</v>
      </c>
      <c r="I29" s="37"/>
      <c r="J29" s="37"/>
      <c r="K29" s="37"/>
    </row>
    <row r="30" spans="1:11" ht="15" customHeight="1">
      <c r="A30" s="50">
        <f>Framework!A30</f>
        <v>7</v>
      </c>
      <c r="B30" s="51" t="str">
        <f>Framework!B30</f>
        <v>Events and activities</v>
      </c>
      <c r="C30" s="50">
        <f>Framework!C30</f>
        <v>7.1</v>
      </c>
      <c r="D30" s="52">
        <f>Framework!D30</f>
        <v>0</v>
      </c>
      <c r="E30" s="60">
        <f>Framework!E30</f>
        <v>0.3</v>
      </c>
      <c r="F30" s="54" t="str">
        <f>Framework!F30</f>
        <v>are awarded when</v>
      </c>
      <c r="G30" s="55" t="str">
        <f>Framework!G30</f>
        <v>at least four national or inter-regional events are held annually to promote open data and PSI Reuse.</v>
      </c>
      <c r="H30" s="55" t="str">
        <f>Framework!H30</f>
        <v>Links to online announcements, website</v>
      </c>
      <c r="I30" s="37"/>
      <c r="J30" s="66">
        <v>30</v>
      </c>
      <c r="K30" s="33" t="s">
        <v>224</v>
      </c>
    </row>
    <row r="31" spans="1:11" ht="8.25" customHeight="1">
      <c r="A31" s="50">
        <f>Framework!A31</f>
        <v>0</v>
      </c>
      <c r="B31" s="58">
        <f>Framework!B31</f>
        <v>0</v>
      </c>
      <c r="C31" s="50">
        <f>Framework!C31</f>
        <v>7.2</v>
      </c>
      <c r="D31" s="59" t="str">
        <f>Framework!D31</f>
        <v>a further</v>
      </c>
      <c r="E31" s="60">
        <f>Framework!E31</f>
        <v>0.2</v>
      </c>
      <c r="F31" s="54" t="str">
        <f>Framework!F31</f>
        <v>are awarded when</v>
      </c>
      <c r="G31" s="55" t="str">
        <f>Framework!G31</f>
        <v>at least four more (so eight in total) national or inter-regional events are held annually to promote open data and PSI Reuse.</v>
      </c>
      <c r="H31" s="55" t="str">
        <f>Framework!H31</f>
        <v>Links to online announcements, website</v>
      </c>
      <c r="I31" s="37"/>
      <c r="J31" s="66">
        <v>0</v>
      </c>
    </row>
    <row r="32" spans="1:11" ht="25.5" customHeight="1">
      <c r="A32" s="50">
        <f>Framework!A32</f>
        <v>0</v>
      </c>
      <c r="B32" s="58">
        <f>Framework!B32</f>
        <v>0</v>
      </c>
      <c r="C32" s="50">
        <f>Framework!C32</f>
        <v>7.3</v>
      </c>
      <c r="D32" s="59" t="str">
        <f>Framework!D32</f>
        <v>a further</v>
      </c>
      <c r="E32" s="60">
        <f>Framework!E32</f>
        <v>0.2</v>
      </c>
      <c r="F32" s="54" t="str">
        <f>Framework!F32</f>
        <v>are awarded when</v>
      </c>
      <c r="G32" s="55" t="str">
        <f>Framework!G32</f>
        <v>at least four more (so 12 in total) national or inter-regional events are held annually to promote open data and PSI Reuse.</v>
      </c>
      <c r="H32" s="55" t="str">
        <f>Framework!H32</f>
        <v>Links to online announcements, website</v>
      </c>
      <c r="I32" s="37"/>
      <c r="J32" s="66">
        <v>0</v>
      </c>
      <c r="K32" s="33" t="s">
        <v>141</v>
      </c>
    </row>
    <row r="33" spans="1:11" ht="15.75" customHeight="1">
      <c r="A33" s="50">
        <f>Framework!A33</f>
        <v>0</v>
      </c>
      <c r="B33" s="58">
        <f>Framework!B33</f>
        <v>0</v>
      </c>
      <c r="C33" s="50">
        <f>Framework!C33</f>
        <v>7.4</v>
      </c>
      <c r="D33" s="59" t="str">
        <f>Framework!D33</f>
        <v>a further</v>
      </c>
      <c r="E33" s="60">
        <f>Framework!E33</f>
        <v>0.3</v>
      </c>
      <c r="F33" s="54" t="str">
        <f>Framework!F33</f>
        <v>are awarded when</v>
      </c>
      <c r="G33" s="58" t="str">
        <f>Framework!G33</f>
        <v>at least two documents (reports or guides) on Open Data and PSI re-use are produced by public bodies or other parties</v>
      </c>
      <c r="H33" s="71" t="str">
        <f>Framework!H33</f>
        <v>Links to documents</v>
      </c>
      <c r="I33" s="37"/>
      <c r="J33" s="66">
        <v>30</v>
      </c>
      <c r="K33" s="33" t="s">
        <v>225</v>
      </c>
    </row>
    <row r="34" spans="1:11" ht="14.25" customHeight="1">
      <c r="A34" s="68">
        <f>Framework!A34</f>
        <v>0</v>
      </c>
      <c r="B34" s="69">
        <f>Framework!B34</f>
        <v>0</v>
      </c>
      <c r="C34" s="68">
        <f>Framework!C34</f>
        <v>0</v>
      </c>
      <c r="D34" s="70">
        <f>Framework!D34</f>
        <v>0</v>
      </c>
      <c r="E34" s="69">
        <f>Framework!E34</f>
        <v>0</v>
      </c>
      <c r="F34" s="70">
        <f>Framework!F34</f>
        <v>0</v>
      </c>
      <c r="G34" s="69">
        <f>Framework!G34</f>
        <v>0</v>
      </c>
      <c r="H34" s="65">
        <f>Framework!H34</f>
        <v>0</v>
      </c>
      <c r="I34" s="37"/>
      <c r="J34" s="37"/>
      <c r="K34" s="37"/>
    </row>
    <row r="35" spans="1:11" ht="15" customHeight="1">
      <c r="A35" s="74"/>
      <c r="B35" s="74"/>
      <c r="C35" s="74"/>
      <c r="D35" s="75"/>
      <c r="E35" s="75"/>
      <c r="F35" s="75"/>
      <c r="G35" s="75"/>
      <c r="H35" s="75"/>
      <c r="I35" s="75"/>
      <c r="J35" s="76"/>
      <c r="K35" s="76"/>
    </row>
    <row r="36" spans="1:11" ht="15" customHeight="1">
      <c r="A36" s="77"/>
      <c r="B36" s="78" t="s">
        <v>130</v>
      </c>
      <c r="C36" s="77"/>
      <c r="D36" s="75"/>
      <c r="E36" s="75"/>
      <c r="F36" s="75"/>
      <c r="G36" s="75"/>
      <c r="H36" s="75"/>
      <c r="I36" s="75"/>
      <c r="J36" s="76"/>
      <c r="K36" s="76"/>
    </row>
    <row r="37" spans="1:11" ht="15" customHeight="1">
      <c r="A37" s="79">
        <f t="shared" ref="A37:B37" si="0">A2</f>
        <v>1</v>
      </c>
      <c r="B37" s="80" t="str">
        <f t="shared" si="0"/>
        <v>Implementation of the PSI Directive</v>
      </c>
      <c r="C37" s="81">
        <f>SUM(J2:J4)</f>
        <v>100</v>
      </c>
      <c r="D37" s="75"/>
      <c r="E37" s="75"/>
      <c r="F37" s="75"/>
      <c r="G37" s="75"/>
      <c r="H37" s="75"/>
      <c r="I37" s="75"/>
      <c r="J37" s="76"/>
      <c r="K37" s="76"/>
    </row>
    <row r="38" spans="1:11" ht="15" customHeight="1">
      <c r="A38" s="79">
        <f t="shared" ref="A38:B38" si="1">A6</f>
        <v>2</v>
      </c>
      <c r="B38" s="80" t="str">
        <f t="shared" si="1"/>
        <v>The practice of re-use</v>
      </c>
      <c r="C38" s="81">
        <f>SUM(J6:J11)</f>
        <v>40</v>
      </c>
      <c r="D38" s="75"/>
      <c r="E38" s="75"/>
      <c r="F38" s="75"/>
      <c r="G38" s="75"/>
      <c r="H38" s="75"/>
      <c r="I38" s="75"/>
      <c r="J38" s="76"/>
      <c r="K38" s="76"/>
    </row>
    <row r="39" spans="1:11" ht="15" customHeight="1">
      <c r="A39" s="79">
        <f t="shared" ref="A39:B39" si="2">A13</f>
        <v>3</v>
      </c>
      <c r="B39" s="80" t="str">
        <f t="shared" si="2"/>
        <v>Formats</v>
      </c>
      <c r="C39" s="81">
        <f>SUM(J13:J16)</f>
        <v>50</v>
      </c>
      <c r="D39" s="75"/>
      <c r="E39" s="75"/>
      <c r="F39" s="75"/>
      <c r="G39" s="75"/>
      <c r="H39" s="75"/>
      <c r="I39" s="75"/>
      <c r="J39" s="76"/>
      <c r="K39" s="76"/>
    </row>
    <row r="40" spans="1:11" ht="15" customHeight="1">
      <c r="A40" s="79">
        <f t="shared" ref="A40:B40" si="3">A18</f>
        <v>4</v>
      </c>
      <c r="B40" s="80" t="str">
        <f t="shared" si="3"/>
        <v>Pricing</v>
      </c>
      <c r="C40" s="81">
        <f>SUM(J18:J20)</f>
        <v>100</v>
      </c>
      <c r="D40" s="75"/>
      <c r="E40" s="75"/>
      <c r="F40" s="75"/>
      <c r="G40" s="75"/>
      <c r="H40" s="75"/>
      <c r="I40" s="75"/>
      <c r="J40" s="76"/>
      <c r="K40" s="76"/>
    </row>
    <row r="41" spans="1:11" ht="15" customHeight="1">
      <c r="A41" s="79">
        <f t="shared" ref="A41:B41" si="4">A22</f>
        <v>5</v>
      </c>
      <c r="B41" s="80" t="str">
        <f t="shared" si="4"/>
        <v>Exclusive arrangements</v>
      </c>
      <c r="C41" s="81">
        <f>SUM(J22:J24)</f>
        <v>50</v>
      </c>
      <c r="D41" s="75"/>
      <c r="E41" s="75"/>
      <c r="F41" s="75"/>
      <c r="G41" s="75"/>
      <c r="H41" s="75"/>
      <c r="I41" s="75"/>
      <c r="J41" s="76"/>
      <c r="K41" s="76"/>
    </row>
    <row r="42" spans="1:11" ht="15" customHeight="1">
      <c r="A42" s="79">
        <f t="shared" ref="A42:B42" si="5">A26</f>
        <v>6</v>
      </c>
      <c r="B42" s="80" t="str">
        <f t="shared" si="5"/>
        <v>Local PSI</v>
      </c>
      <c r="C42" s="81">
        <f>SUM(J26:J28)</f>
        <v>40</v>
      </c>
      <c r="D42" s="75"/>
      <c r="E42" s="75"/>
      <c r="F42" s="75"/>
      <c r="G42" s="75"/>
      <c r="H42" s="75"/>
      <c r="I42" s="75"/>
      <c r="J42" s="76"/>
      <c r="K42" s="76"/>
    </row>
    <row r="43" spans="1:11" ht="15" customHeight="1">
      <c r="A43" s="79">
        <f t="shared" ref="A43:B43" si="6">A30</f>
        <v>7</v>
      </c>
      <c r="B43" s="80" t="str">
        <f t="shared" si="6"/>
        <v>Events and activities</v>
      </c>
      <c r="C43" s="81">
        <f>SUM(J30:J33)</f>
        <v>60</v>
      </c>
      <c r="D43" s="75"/>
      <c r="E43" s="75"/>
      <c r="F43" s="75"/>
      <c r="G43" s="75"/>
      <c r="H43" s="75"/>
      <c r="I43" s="75"/>
      <c r="J43" s="76"/>
      <c r="K43" s="76"/>
    </row>
    <row r="44" spans="1:11" ht="15" customHeight="1">
      <c r="A44" s="74"/>
      <c r="D44" s="75"/>
      <c r="E44" s="75"/>
      <c r="F44" s="75"/>
      <c r="G44" s="75"/>
      <c r="H44" s="75"/>
      <c r="I44" s="75"/>
      <c r="J44" s="76"/>
      <c r="K44" s="76"/>
    </row>
  </sheetData>
  <conditionalFormatting sqref="J2:J4">
    <cfRule type="cellIs" dxfId="153" priority="1" operator="equal">
      <formula>0</formula>
    </cfRule>
  </conditionalFormatting>
  <conditionalFormatting sqref="J6:J11">
    <cfRule type="cellIs" dxfId="152" priority="2" operator="equal">
      <formula>0</formula>
    </cfRule>
  </conditionalFormatting>
  <conditionalFormatting sqref="J13:J16">
    <cfRule type="cellIs" dxfId="151" priority="3" operator="equal">
      <formula>0</formula>
    </cfRule>
  </conditionalFormatting>
  <conditionalFormatting sqref="J18:J20">
    <cfRule type="cellIs" dxfId="150" priority="4" operator="equal">
      <formula>0</formula>
    </cfRule>
  </conditionalFormatting>
  <conditionalFormatting sqref="J22:J24">
    <cfRule type="cellIs" dxfId="149" priority="5" operator="equal">
      <formula>0</formula>
    </cfRule>
  </conditionalFormatting>
  <conditionalFormatting sqref="J26:J28">
    <cfRule type="cellIs" dxfId="148" priority="6" operator="equal">
      <formula>0</formula>
    </cfRule>
  </conditionalFormatting>
  <conditionalFormatting sqref="J30:J33">
    <cfRule type="cellIs" dxfId="147" priority="7" operator="equal">
      <formula>0</formula>
    </cfRule>
  </conditionalFormatting>
  <hyperlinks>
    <hyperlink ref="K11"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17975DD2F53F47B46EEE0D0062076F" ma:contentTypeVersion="" ma:contentTypeDescription="Create a new document." ma:contentTypeScope="" ma:versionID="67d30aa78d7ca6511e0160a6c5a4838e">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81221E-E1C4-4B5F-8DB6-067F23F54E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EDAD88E-E5E4-4C6B-9EC1-9680ABA4782F}">
  <ds:schemaRefs>
    <ds:schemaRef ds:uri="http://schemas.microsoft.com/sharepoint/v3/contenttype/forms"/>
  </ds:schemaRefs>
</ds:datastoreItem>
</file>

<file path=customXml/itemProps3.xml><?xml version="1.0" encoding="utf-8"?>
<ds:datastoreItem xmlns:ds="http://schemas.openxmlformats.org/officeDocument/2006/customXml" ds:itemID="{08BE0008-5F5E-440D-B040-68A0640FCC64}">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29</vt:i4>
      </vt:variant>
    </vt:vector>
  </HeadingPairs>
  <TitlesOfParts>
    <vt:vector size="59" baseType="lpstr">
      <vt:lpstr>Nations</vt:lpstr>
      <vt:lpstr>Framework</vt:lpstr>
      <vt:lpstr>Austria</vt:lpstr>
      <vt:lpstr>Belgium</vt:lpstr>
      <vt:lpstr>Bulgaria</vt:lpstr>
      <vt:lpstr>Croatia</vt:lpstr>
      <vt:lpstr>Cyprus</vt:lpstr>
      <vt:lpstr>CzechRepublic</vt:lpstr>
      <vt:lpstr>Denmark</vt:lpstr>
      <vt:lpstr>Estonia</vt:lpstr>
      <vt:lpstr>Finland</vt:lpstr>
      <vt:lpstr>France</vt:lpstr>
      <vt:lpstr>Germany</vt:lpstr>
      <vt:lpstr>Greece</vt:lpstr>
      <vt:lpstr>Hungary</vt:lpstr>
      <vt:lpstr>Ireland</vt:lpstr>
      <vt:lpstr>Italy</vt:lpstr>
      <vt:lpstr>Latvia</vt:lpstr>
      <vt:lpstr>Lithuania</vt:lpstr>
      <vt:lpstr>Luxembourg</vt:lpstr>
      <vt:lpstr>Malta</vt:lpstr>
      <vt:lpstr>The Netherlands</vt:lpstr>
      <vt:lpstr>Poland</vt:lpstr>
      <vt:lpstr>Portugal</vt:lpstr>
      <vt:lpstr>Romania</vt:lpstr>
      <vt:lpstr>Slovakia</vt:lpstr>
      <vt:lpstr>Slovenia</vt:lpstr>
      <vt:lpstr>Spain</vt:lpstr>
      <vt:lpstr>Sweden</vt:lpstr>
      <vt:lpstr>United Kingdom</vt:lpstr>
      <vt:lpstr>Belgium!Framework_Austria</vt:lpstr>
      <vt:lpstr>Bulgaria!Framework_Austria</vt:lpstr>
      <vt:lpstr>Croatia!Framework_Austria</vt:lpstr>
      <vt:lpstr>Cyprus!Framework_Austria</vt:lpstr>
      <vt:lpstr>CzechRepublic!Framework_Austria</vt:lpstr>
      <vt:lpstr>Denmark!Framework_Austria</vt:lpstr>
      <vt:lpstr>Estonia!Framework_Austria</vt:lpstr>
      <vt:lpstr>Finland!Framework_Austria</vt:lpstr>
      <vt:lpstr>France!Framework_Austria</vt:lpstr>
      <vt:lpstr>Germany!Framework_Austria</vt:lpstr>
      <vt:lpstr>Greece!Framework_Austria</vt:lpstr>
      <vt:lpstr>Hungary!Framework_Austria</vt:lpstr>
      <vt:lpstr>Ireland!Framework_Austria</vt:lpstr>
      <vt:lpstr>Italy!Framework_Austria</vt:lpstr>
      <vt:lpstr>Latvia!Framework_Austria</vt:lpstr>
      <vt:lpstr>Lithuania!Framework_Austria</vt:lpstr>
      <vt:lpstr>Luxembourg!Framework_Austria</vt:lpstr>
      <vt:lpstr>Malta!Framework_Austria</vt:lpstr>
      <vt:lpstr>Poland!Framework_Austria</vt:lpstr>
      <vt:lpstr>Portugal!Framework_Austria</vt:lpstr>
      <vt:lpstr>Romania!Framework_Austria</vt:lpstr>
      <vt:lpstr>Slovakia!Framework_Austria</vt:lpstr>
      <vt:lpstr>Slovenia!Framework_Austria</vt:lpstr>
      <vt:lpstr>Spain!Framework_Austria</vt:lpstr>
      <vt:lpstr>Sweden!Framework_Austria</vt:lpstr>
      <vt:lpstr>'The Netherlands'!Framework_Austria</vt:lpstr>
      <vt:lpstr>'United Kingdom'!Framework_Austria</vt:lpstr>
      <vt:lpstr>Framework_Austria</vt:lpstr>
      <vt:lpstr>FusionTableUpdate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evsteenb</cp:lastModifiedBy>
  <dcterms:modified xsi:type="dcterms:W3CDTF">2016-03-21T12:55:44Z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0x010100C617975DD2F53F47B46EEE0D0062076F</vt:lpwstr>
  </property>
</Properties>
</file>